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N:\120.総務部\400.課税課\600.税制運用係\miura\20260914_HP掲載（封入封緘委託プロポーザル）\"/>
    </mc:Choice>
  </mc:AlternateContent>
  <xr:revisionPtr revIDLastSave="0" documentId="13_ncr:1_{E7F3D473-C2C9-4A0E-A245-4E823C9195AD}" xr6:coauthVersionLast="47" xr6:coauthVersionMax="47" xr10:uidLastSave="{00000000-0000-0000-0000-000000000000}"/>
  <bookViews>
    <workbookView xWindow="-120" yWindow="-120" windowWidth="29040" windowHeight="15840" tabRatio="796" xr2:uid="{00000000-000D-0000-FFFF-FFFF00000000}"/>
  </bookViews>
  <sheets>
    <sheet name="見積内訳書" sheetId="18" r:id="rId1"/>
  </sheets>
  <definedNames>
    <definedName name="_xlnm.Print_Area" localSheetId="0">見積内訳書!$B$1:$G$75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37" i="18" l="1"/>
  <c r="F54" i="18" l="1"/>
  <c r="F71" i="18" l="1"/>
  <c r="F70" i="18"/>
  <c r="F69" i="18"/>
  <c r="F68" i="18"/>
  <c r="F67" i="18"/>
  <c r="F66" i="18"/>
  <c r="F65" i="18"/>
  <c r="F64" i="18"/>
  <c r="F63" i="18"/>
  <c r="F62" i="18"/>
  <c r="F61" i="18"/>
  <c r="F60" i="18"/>
  <c r="F58" i="18"/>
  <c r="F57" i="18"/>
  <c r="F56" i="18"/>
  <c r="F55" i="18"/>
  <c r="F53" i="18"/>
  <c r="F52" i="18"/>
  <c r="F51" i="18"/>
  <c r="F50" i="18"/>
  <c r="F48" i="18"/>
  <c r="F47" i="18"/>
  <c r="F46" i="18"/>
  <c r="F45" i="18"/>
  <c r="F44" i="18"/>
  <c r="F43" i="18"/>
  <c r="F42" i="18"/>
  <c r="F41" i="18"/>
  <c r="F40" i="18"/>
  <c r="F39" i="18"/>
  <c r="F38" i="18"/>
  <c r="F36" i="18"/>
  <c r="F33" i="18"/>
  <c r="F32" i="18"/>
  <c r="F31" i="18"/>
  <c r="F30" i="18"/>
  <c r="F29" i="18"/>
  <c r="F28" i="18"/>
  <c r="F27" i="18"/>
  <c r="F26" i="18"/>
  <c r="F25" i="18"/>
  <c r="F24" i="18"/>
  <c r="F23" i="18"/>
  <c r="F22" i="18"/>
  <c r="F21" i="18"/>
  <c r="F20" i="18"/>
  <c r="F19" i="18"/>
  <c r="F18" i="18"/>
  <c r="F17" i="18"/>
  <c r="F16" i="18"/>
  <c r="F15" i="18"/>
  <c r="F14" i="18"/>
  <c r="F13" i="18"/>
  <c r="F12" i="18"/>
  <c r="F11" i="18"/>
  <c r="F10" i="18"/>
  <c r="F9" i="18"/>
  <c r="F8" i="18"/>
  <c r="F7" i="18"/>
  <c r="F49" i="18" l="1"/>
  <c r="F72" i="18"/>
  <c r="F59" i="18"/>
  <c r="F34" i="18"/>
  <c r="F35" i="18" s="1"/>
  <c r="F73" i="18" l="1"/>
  <c r="F74" i="18" l="1"/>
  <c r="F75" i="18" s="1"/>
</calcChain>
</file>

<file path=xl/sharedStrings.xml><?xml version="1.0" encoding="utf-8"?>
<sst xmlns="http://schemas.openxmlformats.org/spreadsheetml/2006/main" count="81" uniqueCount="73">
  <si>
    <t>単価</t>
    <rPh sb="0" eb="2">
      <t>タンカ</t>
    </rPh>
    <phoneticPr fontId="3"/>
  </si>
  <si>
    <t>数量</t>
    <rPh sb="0" eb="2">
      <t>スウリョウ</t>
    </rPh>
    <phoneticPr fontId="3"/>
  </si>
  <si>
    <t>金額</t>
    <rPh sb="0" eb="2">
      <t>キンガク</t>
    </rPh>
    <phoneticPr fontId="3"/>
  </si>
  <si>
    <t>特別徴収（税通）</t>
    <rPh sb="5" eb="6">
      <t>ゼイ</t>
    </rPh>
    <rPh sb="6" eb="7">
      <t>ツウ</t>
    </rPh>
    <phoneticPr fontId="3"/>
  </si>
  <si>
    <t>特徴過年通知（普通徴収型）プリント</t>
    <rPh sb="0" eb="2">
      <t>トクチョウ</t>
    </rPh>
    <rPh sb="2" eb="3">
      <t>スゴ</t>
    </rPh>
    <rPh sb="3" eb="4">
      <t>ネン</t>
    </rPh>
    <rPh sb="4" eb="6">
      <t>ツウチ</t>
    </rPh>
    <rPh sb="7" eb="9">
      <t>フツウ</t>
    </rPh>
    <rPh sb="9" eb="11">
      <t>チョウシュウ</t>
    </rPh>
    <rPh sb="11" eb="12">
      <t>ガタ</t>
    </rPh>
    <phoneticPr fontId="3"/>
  </si>
  <si>
    <t>特徴過年通知（普通徴収型）裁断・封入封緘</t>
    <rPh sb="0" eb="2">
      <t>トクチョウ</t>
    </rPh>
    <rPh sb="2" eb="3">
      <t>スゴ</t>
    </rPh>
    <rPh sb="3" eb="4">
      <t>ネン</t>
    </rPh>
    <rPh sb="4" eb="6">
      <t>ツウチ</t>
    </rPh>
    <rPh sb="7" eb="9">
      <t>フツウ</t>
    </rPh>
    <rPh sb="9" eb="11">
      <t>チョウシュウ</t>
    </rPh>
    <rPh sb="11" eb="12">
      <t>ガタ</t>
    </rPh>
    <rPh sb="13" eb="15">
      <t>サイダン</t>
    </rPh>
    <rPh sb="16" eb="18">
      <t>フウニュウ</t>
    </rPh>
    <rPh sb="18" eb="19">
      <t>フウ</t>
    </rPh>
    <rPh sb="19" eb="20">
      <t>カン</t>
    </rPh>
    <phoneticPr fontId="3"/>
  </si>
  <si>
    <t>　小　計</t>
    <rPh sb="1" eb="2">
      <t>ショウ</t>
    </rPh>
    <rPh sb="3" eb="4">
      <t>ケイ</t>
    </rPh>
    <phoneticPr fontId="3"/>
  </si>
  <si>
    <t>小　計</t>
    <rPh sb="0" eb="1">
      <t>ショウ</t>
    </rPh>
    <rPh sb="2" eb="3">
      <t>ケイ</t>
    </rPh>
    <phoneticPr fontId="3"/>
  </si>
  <si>
    <t>特別徴収　合計</t>
    <rPh sb="0" eb="2">
      <t>トクベツ</t>
    </rPh>
    <rPh sb="2" eb="4">
      <t>チョウシュウ</t>
    </rPh>
    <rPh sb="5" eb="6">
      <t>ゴウ</t>
    </rPh>
    <rPh sb="6" eb="7">
      <t>ケイ</t>
    </rPh>
    <phoneticPr fontId="3"/>
  </si>
  <si>
    <t>普通徴収（納通）</t>
    <rPh sb="0" eb="1">
      <t>フ</t>
    </rPh>
    <rPh sb="1" eb="2">
      <t>ツウ</t>
    </rPh>
    <rPh sb="2" eb="3">
      <t>シルシ</t>
    </rPh>
    <rPh sb="3" eb="4">
      <t>オサム</t>
    </rPh>
    <rPh sb="5" eb="7">
      <t>ノウツウ</t>
    </rPh>
    <phoneticPr fontId="3"/>
  </si>
  <si>
    <t>印字用プログラム開発費</t>
    <rPh sb="0" eb="2">
      <t>インジ</t>
    </rPh>
    <rPh sb="2" eb="3">
      <t>ヨウ</t>
    </rPh>
    <rPh sb="8" eb="11">
      <t>カイハツヒ</t>
    </rPh>
    <phoneticPr fontId="3"/>
  </si>
  <si>
    <t>裁断・封入封緘</t>
    <rPh sb="0" eb="2">
      <t>サイダン</t>
    </rPh>
    <rPh sb="3" eb="5">
      <t>フウニュウ</t>
    </rPh>
    <rPh sb="5" eb="7">
      <t>フウカン</t>
    </rPh>
    <phoneticPr fontId="3"/>
  </si>
  <si>
    <t>納税通知書引抜き</t>
    <rPh sb="0" eb="2">
      <t>ノウゼイ</t>
    </rPh>
    <rPh sb="2" eb="5">
      <t>ツウチショ</t>
    </rPh>
    <rPh sb="5" eb="7">
      <t>ヒキヌ</t>
    </rPh>
    <phoneticPr fontId="3"/>
  </si>
  <si>
    <t>郵便局搬送費</t>
    <rPh sb="0" eb="3">
      <t>ユウビンキョク</t>
    </rPh>
    <rPh sb="3" eb="5">
      <t>ハンソウ</t>
    </rPh>
    <rPh sb="5" eb="6">
      <t>ヒ</t>
    </rPh>
    <phoneticPr fontId="3"/>
  </si>
  <si>
    <t>課税資料調書</t>
    <rPh sb="0" eb="1">
      <t>カ</t>
    </rPh>
    <rPh sb="1" eb="2">
      <t>ゼイ</t>
    </rPh>
    <rPh sb="2" eb="3">
      <t>シ</t>
    </rPh>
    <rPh sb="3" eb="4">
      <t>リョウ</t>
    </rPh>
    <rPh sb="4" eb="5">
      <t>チョウ</t>
    </rPh>
    <rPh sb="5" eb="6">
      <t>ショ</t>
    </rPh>
    <phoneticPr fontId="3"/>
  </si>
  <si>
    <t>課税資料調書用紙作成</t>
    <rPh sb="0" eb="6">
      <t>カゼイ</t>
    </rPh>
    <rPh sb="6" eb="8">
      <t>ヨウシ</t>
    </rPh>
    <rPh sb="8" eb="10">
      <t>サクセイ</t>
    </rPh>
    <phoneticPr fontId="3"/>
  </si>
  <si>
    <t>課税資料調書プリント</t>
    <rPh sb="0" eb="6">
      <t>カゼイ</t>
    </rPh>
    <phoneticPr fontId="3"/>
  </si>
  <si>
    <t>課税資料調書引抜き</t>
    <rPh sb="0" eb="2">
      <t>カゼイ</t>
    </rPh>
    <rPh sb="2" eb="4">
      <t>シリョウ</t>
    </rPh>
    <rPh sb="4" eb="6">
      <t>チョウショ</t>
    </rPh>
    <rPh sb="6" eb="8">
      <t>ヒキヌ</t>
    </rPh>
    <phoneticPr fontId="3"/>
  </si>
  <si>
    <t>住民税申告書</t>
    <rPh sb="0" eb="1">
      <t>ジュウ</t>
    </rPh>
    <rPh sb="1" eb="2">
      <t>ミン</t>
    </rPh>
    <rPh sb="2" eb="3">
      <t>ゼイ</t>
    </rPh>
    <rPh sb="3" eb="4">
      <t>サル</t>
    </rPh>
    <rPh sb="4" eb="5">
      <t>コク</t>
    </rPh>
    <rPh sb="5" eb="6">
      <t>ショ</t>
    </rPh>
    <phoneticPr fontId="3"/>
  </si>
  <si>
    <t>住民税申告書用紙作成</t>
    <rPh sb="0" eb="3">
      <t>ジュウミンゼイ</t>
    </rPh>
    <rPh sb="3" eb="6">
      <t>シンコクショ</t>
    </rPh>
    <rPh sb="6" eb="8">
      <t>ヨウシ</t>
    </rPh>
    <rPh sb="8" eb="10">
      <t>サクセイ</t>
    </rPh>
    <phoneticPr fontId="3"/>
  </si>
  <si>
    <t>住民税申告書引抜き</t>
    <rPh sb="0" eb="6">
      <t>ジュウ</t>
    </rPh>
    <rPh sb="6" eb="8">
      <t>ヒキヌ</t>
    </rPh>
    <phoneticPr fontId="3"/>
  </si>
  <si>
    <t>普通徴収　合計</t>
    <rPh sb="0" eb="2">
      <t>フツウ</t>
    </rPh>
    <rPh sb="2" eb="4">
      <t>チョウシュウ</t>
    </rPh>
    <rPh sb="5" eb="6">
      <t>ゴウ</t>
    </rPh>
    <rPh sb="6" eb="7">
      <t>ケイ</t>
    </rPh>
    <phoneticPr fontId="3"/>
  </si>
  <si>
    <t>【　合　　計　（税抜）　】</t>
    <rPh sb="2" eb="3">
      <t>ゴウ</t>
    </rPh>
    <rPh sb="5" eb="6">
      <t>ケイ</t>
    </rPh>
    <rPh sb="8" eb="9">
      <t>ゼイ</t>
    </rPh>
    <rPh sb="9" eb="10">
      <t>ヌ</t>
    </rPh>
    <phoneticPr fontId="3"/>
  </si>
  <si>
    <t>項目名</t>
    <rPh sb="0" eb="2">
      <t>コウモク</t>
    </rPh>
    <rPh sb="2" eb="3">
      <t>メイ</t>
    </rPh>
    <phoneticPr fontId="3"/>
  </si>
  <si>
    <t>リハーサルデータ取り込み費用</t>
    <rPh sb="8" eb="9">
      <t>ト</t>
    </rPh>
    <rPh sb="10" eb="11">
      <t>コ</t>
    </rPh>
    <rPh sb="12" eb="14">
      <t>ヒヨウ</t>
    </rPh>
    <phoneticPr fontId="3"/>
  </si>
  <si>
    <t>圧着銅作成</t>
    <rPh sb="0" eb="2">
      <t>アッチャク</t>
    </rPh>
    <rPh sb="2" eb="3">
      <t>ドウ</t>
    </rPh>
    <rPh sb="3" eb="5">
      <t>サクセイ</t>
    </rPh>
    <phoneticPr fontId="3"/>
  </si>
  <si>
    <t>特徴税通（納税義務者用）プライバシー保護シール作成【オンライン用】</t>
    <rPh sb="18" eb="20">
      <t>ホゴ</t>
    </rPh>
    <rPh sb="23" eb="25">
      <t>サクセイ</t>
    </rPh>
    <rPh sb="31" eb="32">
      <t>ヨウ</t>
    </rPh>
    <phoneticPr fontId="8"/>
  </si>
  <si>
    <t>特徴OCR納入書用紙作成</t>
  </si>
  <si>
    <t>送付用（納入書のみ）窓あき封筒（料金後納）作成</t>
    <rPh sb="0" eb="3">
      <t>ソウフヨウ</t>
    </rPh>
    <rPh sb="4" eb="7">
      <t>ノウニュウショ</t>
    </rPh>
    <rPh sb="10" eb="11">
      <t>マド</t>
    </rPh>
    <rPh sb="13" eb="15">
      <t>フウトウ</t>
    </rPh>
    <rPh sb="16" eb="18">
      <t>リョウキン</t>
    </rPh>
    <rPh sb="18" eb="20">
      <t>コウノウ</t>
    </rPh>
    <rPh sb="21" eb="23">
      <t>サクセイ</t>
    </rPh>
    <phoneticPr fontId="3"/>
  </si>
  <si>
    <t>特別徴収のご案内作成</t>
    <rPh sb="0" eb="2">
      <t>トクベツ</t>
    </rPh>
    <rPh sb="2" eb="4">
      <t>チョウシュウ</t>
    </rPh>
    <rPh sb="6" eb="8">
      <t>アンナイ</t>
    </rPh>
    <rPh sb="8" eb="10">
      <t>サクセイ</t>
    </rPh>
    <phoneticPr fontId="8"/>
  </si>
  <si>
    <t>特徴税通（特徴義務者用）プリント</t>
  </si>
  <si>
    <t>特徴税通(納税義務者用)プリント</t>
  </si>
  <si>
    <t>特徴税通(納税義務者用)・圧着加工</t>
    <rPh sb="13" eb="15">
      <t>アッチャク</t>
    </rPh>
    <rPh sb="15" eb="17">
      <t>カコウ</t>
    </rPh>
    <phoneticPr fontId="3"/>
  </si>
  <si>
    <t>ＯＣＲ納入書プリント</t>
  </si>
  <si>
    <t>ＯＣＲ納入書製本</t>
  </si>
  <si>
    <t>裁断・組合せ・封入封緘</t>
  </si>
  <si>
    <t>追加封入物</t>
    <rPh sb="0" eb="2">
      <t>ツイカ</t>
    </rPh>
    <rPh sb="2" eb="4">
      <t>フウニュウ</t>
    </rPh>
    <rPh sb="4" eb="5">
      <t>ブツ</t>
    </rPh>
    <phoneticPr fontId="3"/>
  </si>
  <si>
    <t>税額通知書引き抜き</t>
  </si>
  <si>
    <t>郵便局搬送費</t>
  </si>
  <si>
    <t>【　総　計　（税込　10%）　】</t>
    <rPh sb="2" eb="3">
      <t>ソウ</t>
    </rPh>
    <rPh sb="4" eb="5">
      <t>ケイ</t>
    </rPh>
    <rPh sb="7" eb="8">
      <t>ゼイ</t>
    </rPh>
    <rPh sb="8" eb="9">
      <t>コミ</t>
    </rPh>
    <phoneticPr fontId="3"/>
  </si>
  <si>
    <t>送付用（料金後納）作成【音声コード有】</t>
    <rPh sb="4" eb="6">
      <t>リョウキン</t>
    </rPh>
    <rPh sb="6" eb="8">
      <t>コウノウ</t>
    </rPh>
    <rPh sb="9" eb="11">
      <t>サクセイ</t>
    </rPh>
    <phoneticPr fontId="3"/>
  </si>
  <si>
    <t>送付用窓あき封筒作成【音声コード有】</t>
    <rPh sb="0" eb="3">
      <t>ソウフヨウ</t>
    </rPh>
    <rPh sb="3" eb="4">
      <t>マド</t>
    </rPh>
    <rPh sb="6" eb="8">
      <t>フウトウ</t>
    </rPh>
    <rPh sb="8" eb="10">
      <t>サクセイ</t>
    </rPh>
    <phoneticPr fontId="3"/>
  </si>
  <si>
    <t>送付用窓あき封筒（料金後納）作成</t>
    <phoneticPr fontId="3"/>
  </si>
  <si>
    <t>特別徴収プログラム開発費</t>
    <phoneticPr fontId="3"/>
  </si>
  <si>
    <t>送付用窓あき封筒作成</t>
    <rPh sb="0" eb="2">
      <t>ソウフ</t>
    </rPh>
    <rPh sb="2" eb="3">
      <t>ヨウ</t>
    </rPh>
    <rPh sb="3" eb="4">
      <t>マド</t>
    </rPh>
    <rPh sb="6" eb="8">
      <t>フウトウ</t>
    </rPh>
    <rPh sb="8" eb="10">
      <t>サクセイ</t>
    </rPh>
    <phoneticPr fontId="3"/>
  </si>
  <si>
    <t>住民税申告書プリント</t>
    <rPh sb="0" eb="3">
      <t>ジュウミンゼイ</t>
    </rPh>
    <rPh sb="3" eb="6">
      <t>シンコクショ</t>
    </rPh>
    <phoneticPr fontId="3"/>
  </si>
  <si>
    <t>印字用プログラム開発費</t>
    <rPh sb="0" eb="3">
      <t>インジヨウ</t>
    </rPh>
    <rPh sb="8" eb="10">
      <t>カイハツ</t>
    </rPh>
    <rPh sb="10" eb="11">
      <t>ヒ</t>
    </rPh>
    <phoneticPr fontId="3"/>
  </si>
  <si>
    <t>納税通知書用紙作成</t>
    <rPh sb="0" eb="2">
      <t>ノウゼイ</t>
    </rPh>
    <rPh sb="2" eb="5">
      <t>ツウチショ</t>
    </rPh>
    <rPh sb="5" eb="7">
      <t>ヨウシ</t>
    </rPh>
    <rPh sb="7" eb="9">
      <t>サクセイ</t>
    </rPh>
    <phoneticPr fontId="3"/>
  </si>
  <si>
    <t>納付書用紙作成</t>
    <rPh sb="0" eb="3">
      <t>ノウフショ</t>
    </rPh>
    <rPh sb="3" eb="5">
      <t>ヨウシ</t>
    </rPh>
    <rPh sb="5" eb="7">
      <t>サクセイ</t>
    </rPh>
    <phoneticPr fontId="3"/>
  </si>
  <si>
    <t>納付書用紙（オンライン用カット紙）作成</t>
    <rPh sb="0" eb="3">
      <t>ノウフショ</t>
    </rPh>
    <rPh sb="3" eb="5">
      <t>ヨウシ</t>
    </rPh>
    <rPh sb="11" eb="12">
      <t>ヨウ</t>
    </rPh>
    <rPh sb="15" eb="16">
      <t>シ</t>
    </rPh>
    <rPh sb="17" eb="19">
      <t>サクセイ</t>
    </rPh>
    <phoneticPr fontId="8"/>
  </si>
  <si>
    <t>送付用窓あき封筒作成（料金後納）作成</t>
    <rPh sb="0" eb="3">
      <t>ソウフヨウ</t>
    </rPh>
    <rPh sb="3" eb="4">
      <t>マド</t>
    </rPh>
    <rPh sb="6" eb="8">
      <t>フウトウ</t>
    </rPh>
    <rPh sb="8" eb="10">
      <t>サクセイ</t>
    </rPh>
    <rPh sb="11" eb="13">
      <t>リョウキン</t>
    </rPh>
    <rPh sb="13" eb="15">
      <t>コウノウ</t>
    </rPh>
    <rPh sb="16" eb="18">
      <t>サクセイ</t>
    </rPh>
    <phoneticPr fontId="3"/>
  </si>
  <si>
    <t>納税通知書プリント</t>
    <rPh sb="0" eb="2">
      <t>ノウゼイ</t>
    </rPh>
    <rPh sb="2" eb="5">
      <t>ツウチショ</t>
    </rPh>
    <phoneticPr fontId="3"/>
  </si>
  <si>
    <t>納付書プリント</t>
    <rPh sb="0" eb="3">
      <t>ノウフショ</t>
    </rPh>
    <phoneticPr fontId="3"/>
  </si>
  <si>
    <t>令和９年度予算見積</t>
    <rPh sb="0" eb="2">
      <t>レイワ</t>
    </rPh>
    <rPh sb="3" eb="5">
      <t>ネンド</t>
    </rPh>
    <rPh sb="5" eb="7">
      <t>ヨサン</t>
    </rPh>
    <rPh sb="7" eb="9">
      <t>ミツ</t>
    </rPh>
    <phoneticPr fontId="3"/>
  </si>
  <si>
    <t>リハーサルデータ取り込み費用</t>
  </si>
  <si>
    <t>同封用返信用封筒作成</t>
  </si>
  <si>
    <t>見積内訳書</t>
    <rPh sb="0" eb="2">
      <t>ミツモリ</t>
    </rPh>
    <rPh sb="2" eb="5">
      <t>ウチワケショ</t>
    </rPh>
    <phoneticPr fontId="25"/>
  </si>
  <si>
    <t>様式5</t>
    <rPh sb="0" eb="2">
      <t>ヨウシキ</t>
    </rPh>
    <phoneticPr fontId="3"/>
  </si>
  <si>
    <t>※追加提案に要する費用については、項目を追加して内訳が明らかになるよう記載してください。</t>
    <phoneticPr fontId="3"/>
  </si>
  <si>
    <t>送付用窓あき封筒作成（郵便区内特別）作成</t>
    <rPh sb="0" eb="3">
      <t>ソウフヨウ</t>
    </rPh>
    <rPh sb="3" eb="4">
      <t>マド</t>
    </rPh>
    <rPh sb="6" eb="8">
      <t>フウトウ</t>
    </rPh>
    <rPh sb="8" eb="10">
      <t>サクセイ</t>
    </rPh>
    <rPh sb="11" eb="13">
      <t>ユウビン</t>
    </rPh>
    <rPh sb="13" eb="15">
      <t>クナイ</t>
    </rPh>
    <rPh sb="15" eb="17">
      <t>トクベツ</t>
    </rPh>
    <rPh sb="18" eb="20">
      <t>サクセイ</t>
    </rPh>
    <phoneticPr fontId="3"/>
  </si>
  <si>
    <t>当初同封用ちらし（特別区民税・都民税・森林環境税のお知らせ）作成</t>
    <rPh sb="0" eb="2">
      <t>トウショ</t>
    </rPh>
    <rPh sb="2" eb="4">
      <t>ドウフウ</t>
    </rPh>
    <rPh sb="4" eb="5">
      <t>ヨウ</t>
    </rPh>
    <rPh sb="9" eb="12">
      <t>トクベツク</t>
    </rPh>
    <rPh sb="12" eb="13">
      <t>ミン</t>
    </rPh>
    <rPh sb="13" eb="14">
      <t>ゼイ</t>
    </rPh>
    <rPh sb="15" eb="17">
      <t>トミン</t>
    </rPh>
    <rPh sb="17" eb="18">
      <t>ゼイ</t>
    </rPh>
    <rPh sb="19" eb="24">
      <t>シンリンカンキョウゼイ</t>
    </rPh>
    <rPh sb="26" eb="27">
      <t>シ</t>
    </rPh>
    <rPh sb="30" eb="32">
      <t>サクセイ</t>
    </rPh>
    <phoneticPr fontId="8"/>
  </si>
  <si>
    <t>申告の手引き作成</t>
    <rPh sb="0" eb="2">
      <t>シンコク</t>
    </rPh>
    <rPh sb="3" eb="5">
      <t>テビ</t>
    </rPh>
    <rPh sb="6" eb="8">
      <t>サクセイ</t>
    </rPh>
    <phoneticPr fontId="8"/>
  </si>
  <si>
    <t>電子申告案内ちらし</t>
    <rPh sb="0" eb="2">
      <t>デンシ</t>
    </rPh>
    <rPh sb="2" eb="4">
      <t>シンコク</t>
    </rPh>
    <rPh sb="4" eb="6">
      <t>アンナイ</t>
    </rPh>
    <phoneticPr fontId="3"/>
  </si>
  <si>
    <t xml:space="preserve">申告の手引き作成 </t>
    <rPh sb="0" eb="2">
      <t>シンコク</t>
    </rPh>
    <rPh sb="3" eb="5">
      <t>テビ</t>
    </rPh>
    <rPh sb="6" eb="8">
      <t>サクセイ</t>
    </rPh>
    <phoneticPr fontId="10"/>
  </si>
  <si>
    <t>同封用ちらし_１（申告のご案内）作成</t>
    <rPh sb="0" eb="2">
      <t>ドウフウ</t>
    </rPh>
    <rPh sb="2" eb="3">
      <t>ヨウ</t>
    </rPh>
    <rPh sb="9" eb="11">
      <t>シンコク</t>
    </rPh>
    <rPh sb="13" eb="15">
      <t>アンナイ</t>
    </rPh>
    <rPh sb="16" eb="18">
      <t>サクセイ</t>
    </rPh>
    <phoneticPr fontId="10"/>
  </si>
  <si>
    <t>同封用ちらし_２（医療費控除の明細書）作成</t>
    <rPh sb="0" eb="2">
      <t>ドウフウ</t>
    </rPh>
    <rPh sb="2" eb="3">
      <t>ヨウ</t>
    </rPh>
    <rPh sb="19" eb="21">
      <t>サクセイ</t>
    </rPh>
    <phoneticPr fontId="10"/>
  </si>
  <si>
    <t>ＯＣＲ納入書のみプリント</t>
    <phoneticPr fontId="3"/>
  </si>
  <si>
    <t>ＯＣＲ納入書のみ組み合わせ</t>
    <rPh sb="8" eb="9">
      <t>ク</t>
    </rPh>
    <rPh sb="10" eb="11">
      <t>ア</t>
    </rPh>
    <phoneticPr fontId="3"/>
  </si>
  <si>
    <t>送付文（納税義務者送付用）</t>
    <rPh sb="0" eb="2">
      <t>ソウフ</t>
    </rPh>
    <rPh sb="2" eb="3">
      <t>ブン</t>
    </rPh>
    <rPh sb="4" eb="6">
      <t>ノウゼイ</t>
    </rPh>
    <rPh sb="6" eb="8">
      <t>ギム</t>
    </rPh>
    <rPh sb="8" eb="9">
      <t>シャ</t>
    </rPh>
    <rPh sb="9" eb="12">
      <t>ソウフヨウ</t>
    </rPh>
    <phoneticPr fontId="3"/>
  </si>
  <si>
    <t xml:space="preserve">特徴税通（納税義務者用）用紙作成 </t>
    <phoneticPr fontId="3"/>
  </si>
  <si>
    <t>特徴税通（特徴義務者用）用紙作成</t>
    <phoneticPr fontId="3"/>
  </si>
  <si>
    <t>特徴税通オンライン用単票（特徴義務者用）用紙作成</t>
    <rPh sb="9" eb="10">
      <t>ヨウ</t>
    </rPh>
    <rPh sb="10" eb="12">
      <t>タンピョウ</t>
    </rPh>
    <phoneticPr fontId="8"/>
  </si>
  <si>
    <t>特徴税通オンライン用単票（納税義務者用）用紙作成</t>
    <rPh sb="9" eb="10">
      <t>ヨウ</t>
    </rPh>
    <rPh sb="10" eb="12">
      <t>タンピョウ</t>
    </rPh>
    <rPh sb="13" eb="15">
      <t>ノウゼイ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</si>
</sst>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¥&quot;#,##0;[Red]&quot;¥&quot;\-#,##0"/>
    <numFmt numFmtId="176" formatCode="#,##0.00_ "/>
    <numFmt numFmtId="177" formatCode="#,##0_ "/>
    <numFmt numFmtId="178" formatCode="#,##0_ ;[Red]\-#,##0\ "/>
  </numFmts>
  <fonts count="30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MS UI Gothic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name val="ＭＳ Ｐゴシック"/>
      <family val="2"/>
      <charset val="128"/>
      <scheme val="minor"/>
    </font>
    <font>
      <sz val="9"/>
      <name val="ＭＳ Ｐゴシック"/>
      <family val="3"/>
      <charset val="128"/>
      <scheme val="minor"/>
    </font>
    <font>
      <sz val="9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9"/>
      <name val="ＭＳ Ｐゴシック"/>
      <family val="2"/>
      <charset val="128"/>
      <scheme val="minor"/>
    </font>
    <font>
      <b/>
      <sz val="9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1"/>
      <color theme="1"/>
      <name val="HG丸ｺﾞｼｯｸM-PRO"/>
      <family val="3"/>
      <charset val="128"/>
    </font>
    <font>
      <b/>
      <sz val="10"/>
      <name val="HG丸ｺﾞｼｯｸM-PRO"/>
      <family val="3"/>
      <charset val="128"/>
    </font>
    <font>
      <sz val="9"/>
      <color theme="1"/>
      <name val="ＭＳ Ｐゴシック"/>
      <family val="2"/>
      <charset val="128"/>
    </font>
    <font>
      <sz val="10"/>
      <name val="ＭＳ Ｐゴシック"/>
      <family val="2"/>
      <charset val="128"/>
      <scheme val="minor"/>
    </font>
    <font>
      <sz val="10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b/>
      <sz val="10"/>
      <color rgb="FFFF0000"/>
      <name val="HG丸ｺﾞｼｯｸM-PRO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HGｺﾞｼｯｸM"/>
      <family val="2"/>
      <charset val="128"/>
    </font>
    <font>
      <b/>
      <sz val="10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16"/>
      <color indexed="8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66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ck">
        <color rgb="FFFF0000"/>
      </left>
      <right/>
      <top style="thick">
        <color rgb="FFFF0000"/>
      </top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 style="thick">
        <color rgb="FFFF0000"/>
      </top>
      <bottom style="thin">
        <color indexed="64"/>
      </bottom>
      <diagonal/>
    </border>
    <border>
      <left/>
      <right/>
      <top style="thick">
        <color rgb="FFFF0000"/>
      </top>
      <bottom style="thin">
        <color indexed="64"/>
      </bottom>
      <diagonal/>
    </border>
    <border>
      <left/>
      <right style="thick">
        <color rgb="FFFF0000"/>
      </right>
      <top style="thick">
        <color rgb="FFFF0000"/>
      </top>
      <bottom style="thin">
        <color indexed="64"/>
      </bottom>
      <diagonal/>
    </border>
    <border>
      <left style="thick">
        <color rgb="FFFF0000"/>
      </left>
      <right/>
      <top/>
      <bottom style="double">
        <color rgb="FF0000FF"/>
      </bottom>
      <diagonal/>
    </border>
    <border>
      <left/>
      <right style="thick">
        <color rgb="FFFF0000"/>
      </right>
      <top/>
      <bottom style="double">
        <color rgb="FF0000FF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auto="1"/>
      </bottom>
      <diagonal/>
    </border>
    <border>
      <left style="thin">
        <color theme="0" tint="-0.499984740745262"/>
      </left>
      <right style="thick">
        <color rgb="FFFF0000"/>
      </right>
      <top/>
      <bottom style="medium">
        <color auto="1"/>
      </bottom>
      <diagonal/>
    </border>
    <border>
      <left style="double">
        <color rgb="FF0000FF"/>
      </left>
      <right style="double">
        <color rgb="FF0000FF"/>
      </right>
      <top style="double">
        <color rgb="FF0000FF"/>
      </top>
      <bottom/>
      <diagonal/>
    </border>
    <border>
      <left/>
      <right/>
      <top style="double">
        <color rgb="FF0000FF"/>
      </top>
      <bottom style="thin">
        <color theme="0" tint="-0.499984740745262"/>
      </bottom>
      <diagonal/>
    </border>
    <border>
      <left style="thick">
        <color rgb="FFFF0000"/>
      </left>
      <right style="thin">
        <color theme="0" tint="-0.499984740745262"/>
      </right>
      <top style="double">
        <color rgb="FF0000FF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uble">
        <color rgb="FF0000FF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rgb="FFFF0000"/>
      </right>
      <top style="double">
        <color rgb="FF0000FF"/>
      </top>
      <bottom/>
      <diagonal/>
    </border>
    <border>
      <left style="double">
        <color rgb="FF0000FF"/>
      </left>
      <right style="double">
        <color rgb="FF0000FF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ck">
        <color rgb="FFFF0000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rgb="FFFF0000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rgb="FFFF0000"/>
      </right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FF0000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ck">
        <color rgb="FFFF0000"/>
      </right>
      <top style="thin">
        <color indexed="23"/>
      </top>
      <bottom style="thin">
        <color indexed="23"/>
      </bottom>
      <diagonal/>
    </border>
    <border>
      <left style="double">
        <color rgb="FF0000FF"/>
      </left>
      <right style="double">
        <color rgb="FF0000FF"/>
      </right>
      <top/>
      <bottom style="double">
        <color rgb="FF0000FF"/>
      </bottom>
      <diagonal/>
    </border>
    <border>
      <left/>
      <right/>
      <top style="double">
        <color auto="1"/>
      </top>
      <bottom style="double">
        <color rgb="FF0000FF"/>
      </bottom>
      <diagonal/>
    </border>
    <border diagonalUp="1">
      <left style="thick">
        <color rgb="FFFF0000"/>
      </left>
      <right style="thin">
        <color theme="0" tint="-0.499984740745262"/>
      </right>
      <top style="double">
        <color auto="1"/>
      </top>
      <bottom style="double">
        <color rgb="FF0000FF"/>
      </bottom>
      <diagonal style="thin">
        <color auto="1"/>
      </diagonal>
    </border>
    <border diagonalUp="1">
      <left style="thin">
        <color theme="0" tint="-0.499984740745262"/>
      </left>
      <right style="thin">
        <color theme="0" tint="-0.499984740745262"/>
      </right>
      <top style="double">
        <color auto="1"/>
      </top>
      <bottom style="double">
        <color rgb="FF0000FF"/>
      </bottom>
      <diagonal style="thin">
        <color auto="1"/>
      </diagonal>
    </border>
    <border>
      <left style="thin">
        <color theme="0" tint="-0.499984740745262"/>
      </left>
      <right style="thick">
        <color rgb="FFFF0000"/>
      </right>
      <top style="double">
        <color auto="1"/>
      </top>
      <bottom style="double">
        <color rgb="FF0000FF"/>
      </bottom>
      <diagonal/>
    </border>
    <border>
      <left style="double">
        <color rgb="FF0000FF"/>
      </left>
      <right style="double">
        <color rgb="FF0000FF"/>
      </right>
      <top/>
      <bottom style="double">
        <color rgb="FFFF0000"/>
      </bottom>
      <diagonal/>
    </border>
    <border>
      <left/>
      <right/>
      <top style="double">
        <color auto="1"/>
      </top>
      <bottom/>
      <diagonal/>
    </border>
    <border diagonalUp="1">
      <left style="thick">
        <color rgb="FFFF0000"/>
      </left>
      <right style="thin">
        <color theme="0" tint="-0.499984740745262"/>
      </right>
      <top style="double">
        <color auto="1"/>
      </top>
      <bottom/>
      <diagonal style="thin">
        <color auto="1"/>
      </diagonal>
    </border>
    <border>
      <left style="thin">
        <color theme="0" tint="-0.499984740745262"/>
      </left>
      <right style="thick">
        <color rgb="FFFF0000"/>
      </right>
      <top style="double">
        <color auto="1"/>
      </top>
      <bottom/>
      <diagonal/>
    </border>
    <border>
      <left style="double">
        <color rgb="FFFF0000"/>
      </left>
      <right/>
      <top style="double">
        <color rgb="FFFF0000"/>
      </top>
      <bottom/>
      <diagonal/>
    </border>
    <border>
      <left/>
      <right style="thick">
        <color rgb="FFFF0000"/>
      </right>
      <top style="double">
        <color rgb="FFFF0000"/>
      </top>
      <bottom/>
      <diagonal/>
    </border>
    <border diagonalUp="1">
      <left style="thin">
        <color theme="0" tint="-0.499984740745262"/>
      </left>
      <right style="thin">
        <color theme="0" tint="-0.499984740745262"/>
      </right>
      <top style="double">
        <color rgb="FFFF0000"/>
      </top>
      <bottom style="double">
        <color rgb="FFFF0000"/>
      </bottom>
      <diagonal style="thin">
        <color auto="1"/>
      </diagonal>
    </border>
    <border>
      <left style="thin">
        <color theme="0" tint="-0.499984740745262"/>
      </left>
      <right style="thick">
        <color rgb="FFFF0000"/>
      </right>
      <top style="double">
        <color rgb="FFFF0000"/>
      </top>
      <bottom style="double">
        <color rgb="FFFF0000"/>
      </bottom>
      <diagonal/>
    </border>
    <border>
      <left style="double">
        <color rgb="FF0000FF"/>
      </left>
      <right/>
      <top style="double">
        <color rgb="FFFF0000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double">
        <color rgb="FFFF0000"/>
      </top>
      <bottom style="thin">
        <color theme="0" tint="-0.499984740745262"/>
      </bottom>
      <diagonal/>
    </border>
    <border>
      <left style="thin">
        <color theme="0" tint="-0.499984740745262"/>
      </left>
      <right style="thick">
        <color rgb="FFFF0000"/>
      </right>
      <top style="double">
        <color rgb="FFFF0000"/>
      </top>
      <bottom style="thin">
        <color theme="0" tint="-0.499984740745262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 style="thin">
        <color theme="0" tint="-0.499984740745262"/>
      </left>
      <right style="thick">
        <color rgb="FFFF0000"/>
      </right>
      <top style="double">
        <color rgb="FF0000FF"/>
      </top>
      <bottom style="thin">
        <color theme="0" tint="-0.499984740745262"/>
      </bottom>
      <diagonal/>
    </border>
    <border>
      <left style="thick">
        <color rgb="FFFF0000"/>
      </left>
      <right style="thin">
        <color theme="0" tint="-0.499984740745262"/>
      </right>
      <top style="thin">
        <color theme="0" tint="-0.499984740745262"/>
      </top>
      <bottom style="double">
        <color auto="1"/>
      </bottom>
      <diagonal/>
    </border>
    <border diagonalUp="1">
      <left/>
      <right style="thin">
        <color theme="0" tint="-0.499984740745262"/>
      </right>
      <top style="double">
        <color auto="1"/>
      </top>
      <bottom style="double">
        <color rgb="FF0000FF"/>
      </bottom>
      <diagonal style="thin">
        <color auto="1"/>
      </diagonal>
    </border>
    <border>
      <left style="thick">
        <color rgb="FFFF0000"/>
      </left>
      <right style="thin">
        <color theme="0" tint="-0.499984740745262"/>
      </right>
      <top style="thin">
        <color indexed="23"/>
      </top>
      <bottom style="thin">
        <color indexed="23"/>
      </bottom>
      <diagonal/>
    </border>
    <border diagonalUp="1">
      <left/>
      <right style="thin">
        <color theme="0" tint="-0.499984740745262"/>
      </right>
      <top style="double">
        <color auto="1"/>
      </top>
      <bottom/>
      <diagonal style="thin">
        <color auto="1"/>
      </diagonal>
    </border>
    <border>
      <left style="double">
        <color rgb="FFFF0000"/>
      </left>
      <right/>
      <top style="double">
        <color rgb="FFFF0000"/>
      </top>
      <bottom style="double">
        <color rgb="FFFF0000"/>
      </bottom>
      <diagonal/>
    </border>
    <border>
      <left/>
      <right style="thick">
        <color rgb="FFFF0000"/>
      </right>
      <top style="double">
        <color rgb="FFFF0000"/>
      </top>
      <bottom style="double">
        <color rgb="FFFF0000"/>
      </bottom>
      <diagonal/>
    </border>
    <border diagonalUp="1">
      <left style="thick">
        <color rgb="FFFF0000"/>
      </left>
      <right style="thin">
        <color theme="0" tint="-0.499984740745262"/>
      </right>
      <top style="double">
        <color rgb="FFFF0000"/>
      </top>
      <bottom/>
      <diagonal style="thin">
        <color auto="1"/>
      </diagonal>
    </border>
    <border diagonalUp="1">
      <left/>
      <right style="thin">
        <color theme="0" tint="-0.499984740745262"/>
      </right>
      <top style="double">
        <color rgb="FFFF0000"/>
      </top>
      <bottom style="double">
        <color rgb="FFFF0000"/>
      </bottom>
      <diagonal style="thin">
        <color auto="1"/>
      </diagonal>
    </border>
    <border>
      <left style="thick">
        <color rgb="FFFF0000"/>
      </left>
      <right/>
      <top style="double">
        <color rgb="FFFF0000"/>
      </top>
      <bottom style="thick">
        <color rgb="FFFF0000"/>
      </bottom>
      <diagonal/>
    </border>
    <border>
      <left/>
      <right style="thick">
        <color rgb="FFFF0000"/>
      </right>
      <top style="double">
        <color rgb="FFFF0000"/>
      </top>
      <bottom style="thick">
        <color rgb="FFFF0000"/>
      </bottom>
      <diagonal/>
    </border>
    <border diagonalUp="1">
      <left style="thick">
        <color rgb="FFFF0000"/>
      </left>
      <right style="thin">
        <color theme="0" tint="-0.499984740745262"/>
      </right>
      <top style="double">
        <color rgb="FFFF0000"/>
      </top>
      <bottom style="thick">
        <color rgb="FFFF0000"/>
      </bottom>
      <diagonal style="thin">
        <color auto="1"/>
      </diagonal>
    </border>
    <border diagonalUp="1">
      <left style="thin">
        <color theme="0" tint="-0.499984740745262"/>
      </left>
      <right style="thin">
        <color theme="0" tint="-0.499984740745262"/>
      </right>
      <top style="double">
        <color rgb="FFFF0000"/>
      </top>
      <bottom style="thick">
        <color rgb="FFFF0000"/>
      </bottom>
      <diagonal style="thin">
        <color auto="1"/>
      </diagonal>
    </border>
    <border>
      <left/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/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n">
        <color theme="0" tint="-0.499984740745262"/>
      </right>
      <top style="thick">
        <color rgb="FFFF0000"/>
      </top>
      <bottom style="thick">
        <color rgb="FFFF0000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rgb="FFFF0000"/>
      </top>
      <bottom style="thick">
        <color rgb="FFFF0000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ck">
        <color rgb="FFFF0000"/>
      </left>
      <right style="thin">
        <color theme="0" tint="-0.499984740745262"/>
      </right>
      <top style="thin">
        <color indexed="64"/>
      </top>
      <bottom style="double">
        <color rgb="FFFF0000"/>
      </bottom>
      <diagonal/>
    </border>
    <border>
      <left style="thick">
        <color rgb="FFFF0000"/>
      </left>
      <right style="thin">
        <color theme="0" tint="-0.499984740745262"/>
      </right>
      <top style="double">
        <color rgb="FFFF0000"/>
      </top>
      <bottom style="thin">
        <color theme="0" tint="-0.499984740745262"/>
      </bottom>
      <diagonal/>
    </border>
    <border>
      <left style="thick">
        <color rgb="FFFF0000"/>
      </left>
      <right/>
      <top/>
      <bottom/>
      <diagonal/>
    </border>
  </borders>
  <cellStyleXfs count="1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6" fontId="1" fillId="0" borderId="0" applyFont="0" applyFill="0" applyBorder="0" applyAlignment="0" applyProtection="0">
      <alignment vertical="center"/>
    </xf>
    <xf numFmtId="0" fontId="13" fillId="0" borderId="0"/>
    <xf numFmtId="0" fontId="13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4" fillId="0" borderId="0">
      <alignment vertical="center"/>
    </xf>
  </cellStyleXfs>
  <cellXfs count="133">
    <xf numFmtId="0" fontId="0" fillId="0" borderId="0" xfId="0">
      <alignment vertical="center"/>
    </xf>
    <xf numFmtId="0" fontId="2" fillId="0" borderId="0" xfId="0" applyFont="1" applyBorder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6" fillId="0" borderId="12" xfId="0" applyFont="1" applyFill="1" applyBorder="1">
      <alignment vertical="center"/>
    </xf>
    <xf numFmtId="177" fontId="2" fillId="0" borderId="14" xfId="0" applyNumberFormat="1" applyFont="1" applyFill="1" applyBorder="1">
      <alignment vertical="center"/>
    </xf>
    <xf numFmtId="177" fontId="7" fillId="0" borderId="15" xfId="0" applyNumberFormat="1" applyFont="1" applyBorder="1">
      <alignment vertical="center"/>
    </xf>
    <xf numFmtId="0" fontId="6" fillId="0" borderId="17" xfId="0" applyFont="1" applyFill="1" applyBorder="1">
      <alignment vertical="center"/>
    </xf>
    <xf numFmtId="177" fontId="2" fillId="0" borderId="19" xfId="0" applyNumberFormat="1" applyFont="1" applyFill="1" applyBorder="1">
      <alignment vertical="center"/>
    </xf>
    <xf numFmtId="177" fontId="7" fillId="0" borderId="20" xfId="0" applyNumberFormat="1" applyFont="1" applyBorder="1">
      <alignment vertical="center"/>
    </xf>
    <xf numFmtId="0" fontId="6" fillId="0" borderId="22" xfId="0" applyFont="1" applyFill="1" applyBorder="1">
      <alignment vertical="center"/>
    </xf>
    <xf numFmtId="177" fontId="2" fillId="0" borderId="24" xfId="0" applyNumberFormat="1" applyFont="1" applyFill="1" applyBorder="1">
      <alignment vertical="center"/>
    </xf>
    <xf numFmtId="0" fontId="11" fillId="0" borderId="25" xfId="2" applyFont="1" applyFill="1" applyBorder="1" applyAlignment="1">
      <alignment vertical="center" shrinkToFit="1"/>
    </xf>
    <xf numFmtId="177" fontId="19" fillId="0" borderId="26" xfId="2" applyNumberFormat="1" applyFont="1" applyFill="1" applyBorder="1">
      <alignment vertical="center"/>
    </xf>
    <xf numFmtId="177" fontId="12" fillId="0" borderId="27" xfId="2" applyNumberFormat="1" applyFont="1" applyFill="1" applyBorder="1">
      <alignment vertical="center"/>
    </xf>
    <xf numFmtId="177" fontId="7" fillId="0" borderId="20" xfId="0" applyNumberFormat="1" applyFont="1" applyFill="1" applyBorder="1">
      <alignment vertical="center"/>
    </xf>
    <xf numFmtId="0" fontId="6" fillId="0" borderId="0" xfId="0" applyFont="1">
      <alignment vertical="center"/>
    </xf>
    <xf numFmtId="0" fontId="9" fillId="0" borderId="25" xfId="2" applyFont="1" applyFill="1" applyBorder="1">
      <alignment vertical="center"/>
    </xf>
    <xf numFmtId="0" fontId="6" fillId="3" borderId="29" xfId="0" applyFont="1" applyFill="1" applyBorder="1" applyAlignment="1">
      <alignment horizontal="center" vertical="center"/>
    </xf>
    <xf numFmtId="176" fontId="7" fillId="3" borderId="30" xfId="0" applyNumberFormat="1" applyFont="1" applyFill="1" applyBorder="1">
      <alignment vertical="center"/>
    </xf>
    <xf numFmtId="177" fontId="7" fillId="3" borderId="31" xfId="0" applyNumberFormat="1" applyFont="1" applyFill="1" applyBorder="1">
      <alignment vertical="center"/>
    </xf>
    <xf numFmtId="177" fontId="14" fillId="3" borderId="32" xfId="0" applyNumberFormat="1" applyFont="1" applyFill="1" applyBorder="1">
      <alignment vertical="center"/>
    </xf>
    <xf numFmtId="0" fontId="2" fillId="0" borderId="0" xfId="0" applyFont="1" applyFill="1">
      <alignment vertical="center"/>
    </xf>
    <xf numFmtId="0" fontId="6" fillId="0" borderId="22" xfId="0" applyFont="1" applyBorder="1">
      <alignment vertical="center"/>
    </xf>
    <xf numFmtId="177" fontId="8" fillId="4" borderId="39" xfId="0" applyNumberFormat="1" applyFont="1" applyFill="1" applyBorder="1">
      <alignment vertical="center"/>
    </xf>
    <xf numFmtId="177" fontId="15" fillId="4" borderId="40" xfId="0" applyNumberFormat="1" applyFont="1" applyFill="1" applyBorder="1">
      <alignment vertical="center"/>
    </xf>
    <xf numFmtId="0" fontId="2" fillId="0" borderId="41" xfId="0" applyFont="1" applyBorder="1">
      <alignment vertical="center"/>
    </xf>
    <xf numFmtId="177" fontId="6" fillId="0" borderId="42" xfId="0" applyNumberFormat="1" applyFont="1" applyBorder="1">
      <alignment vertical="center"/>
    </xf>
    <xf numFmtId="177" fontId="8" fillId="0" borderId="43" xfId="0" applyNumberFormat="1" applyFont="1" applyBorder="1">
      <alignment vertical="center"/>
    </xf>
    <xf numFmtId="177" fontId="8" fillId="0" borderId="20" xfId="0" applyNumberFormat="1" applyFont="1" applyBorder="1">
      <alignment vertical="center"/>
    </xf>
    <xf numFmtId="0" fontId="16" fillId="3" borderId="28" xfId="0" applyFont="1" applyFill="1" applyBorder="1" applyAlignment="1">
      <alignment horizontal="center" vertical="center" textRotation="255"/>
    </xf>
    <xf numFmtId="0" fontId="2" fillId="3" borderId="29" xfId="0" applyFont="1" applyFill="1" applyBorder="1" applyAlignment="1">
      <alignment horizontal="center" vertical="center"/>
    </xf>
    <xf numFmtId="176" fontId="2" fillId="3" borderId="30" xfId="0" applyNumberFormat="1" applyFont="1" applyFill="1" applyBorder="1">
      <alignment vertical="center"/>
    </xf>
    <xf numFmtId="177" fontId="2" fillId="3" borderId="31" xfId="0" applyNumberFormat="1" applyFont="1" applyFill="1" applyBorder="1">
      <alignment vertical="center"/>
    </xf>
    <xf numFmtId="177" fontId="15" fillId="3" borderId="32" xfId="0" applyNumberFormat="1" applyFont="1" applyFill="1" applyBorder="1">
      <alignment vertical="center"/>
    </xf>
    <xf numFmtId="0" fontId="2" fillId="2" borderId="29" xfId="0" applyFont="1" applyFill="1" applyBorder="1" applyAlignment="1">
      <alignment horizontal="center" vertical="center"/>
    </xf>
    <xf numFmtId="176" fontId="2" fillId="2" borderId="30" xfId="0" applyNumberFormat="1" applyFont="1" applyFill="1" applyBorder="1">
      <alignment vertical="center"/>
    </xf>
    <xf numFmtId="177" fontId="2" fillId="2" borderId="47" xfId="0" applyNumberFormat="1" applyFont="1" applyFill="1" applyBorder="1">
      <alignment vertical="center"/>
    </xf>
    <xf numFmtId="177" fontId="15" fillId="2" borderId="32" xfId="0" applyNumberFormat="1" applyFont="1" applyFill="1" applyBorder="1">
      <alignment vertical="center"/>
    </xf>
    <xf numFmtId="0" fontId="21" fillId="0" borderId="1" xfId="0" applyFont="1" applyBorder="1">
      <alignment vertical="center"/>
    </xf>
    <xf numFmtId="0" fontId="16" fillId="5" borderId="33" xfId="0" applyFont="1" applyFill="1" applyBorder="1" applyAlignment="1">
      <alignment horizontal="center" vertical="center" textRotation="255"/>
    </xf>
    <xf numFmtId="0" fontId="2" fillId="5" borderId="34" xfId="0" applyFont="1" applyFill="1" applyBorder="1" applyAlignment="1">
      <alignment horizontal="center" vertical="center"/>
    </xf>
    <xf numFmtId="176" fontId="2" fillId="5" borderId="35" xfId="0" applyNumberFormat="1" applyFont="1" applyFill="1" applyBorder="1">
      <alignment vertical="center"/>
    </xf>
    <xf numFmtId="177" fontId="2" fillId="5" borderId="49" xfId="0" applyNumberFormat="1" applyFont="1" applyFill="1" applyBorder="1">
      <alignment vertical="center"/>
    </xf>
    <xf numFmtId="177" fontId="15" fillId="5" borderId="36" xfId="0" applyNumberFormat="1" applyFont="1" applyFill="1" applyBorder="1">
      <alignment vertical="center"/>
    </xf>
    <xf numFmtId="176" fontId="2" fillId="4" borderId="52" xfId="0" applyNumberFormat="1" applyFont="1" applyFill="1" applyBorder="1">
      <alignment vertical="center"/>
    </xf>
    <xf numFmtId="177" fontId="2" fillId="4" borderId="53" xfId="0" applyNumberFormat="1" applyFont="1" applyFill="1" applyBorder="1">
      <alignment vertical="center"/>
    </xf>
    <xf numFmtId="176" fontId="2" fillId="2" borderId="56" xfId="0" applyNumberFormat="1" applyFont="1" applyFill="1" applyBorder="1">
      <alignment vertical="center"/>
    </xf>
    <xf numFmtId="177" fontId="2" fillId="2" borderId="57" xfId="0" applyNumberFormat="1" applyFont="1" applyFill="1" applyBorder="1">
      <alignment vertical="center"/>
    </xf>
    <xf numFmtId="177" fontId="15" fillId="2" borderId="58" xfId="0" applyNumberFormat="1" applyFont="1" applyFill="1" applyBorder="1" applyAlignment="1">
      <alignment horizontal="right" vertical="center"/>
    </xf>
    <xf numFmtId="0" fontId="2" fillId="2" borderId="60" xfId="0" applyFont="1" applyFill="1" applyBorder="1">
      <alignment vertical="center"/>
    </xf>
    <xf numFmtId="0" fontId="2" fillId="2" borderId="61" xfId="0" applyFont="1" applyFill="1" applyBorder="1">
      <alignment vertical="center"/>
    </xf>
    <xf numFmtId="178" fontId="15" fillId="2" borderId="58" xfId="1" applyNumberFormat="1" applyFont="1" applyFill="1" applyBorder="1">
      <alignment vertical="center"/>
    </xf>
    <xf numFmtId="0" fontId="6" fillId="6" borderId="17" xfId="0" applyFont="1" applyFill="1" applyBorder="1">
      <alignment vertical="center"/>
    </xf>
    <xf numFmtId="177" fontId="7" fillId="6" borderId="21" xfId="0" applyNumberFormat="1" applyFont="1" applyFill="1" applyBorder="1">
      <alignment vertical="center"/>
    </xf>
    <xf numFmtId="176" fontId="8" fillId="6" borderId="13" xfId="0" applyNumberFormat="1" applyFont="1" applyFill="1" applyBorder="1">
      <alignment vertical="center"/>
    </xf>
    <xf numFmtId="176" fontId="7" fillId="0" borderId="23" xfId="0" applyNumberFormat="1" applyFont="1" applyFill="1" applyBorder="1">
      <alignment vertical="center"/>
    </xf>
    <xf numFmtId="0" fontId="24" fillId="0" borderId="0" xfId="15">
      <alignment vertical="center"/>
    </xf>
    <xf numFmtId="0" fontId="13" fillId="0" borderId="0" xfId="15" applyFont="1">
      <alignment vertical="center"/>
    </xf>
    <xf numFmtId="0" fontId="26" fillId="0" borderId="0" xfId="15" applyFont="1">
      <alignment vertical="center"/>
    </xf>
    <xf numFmtId="0" fontId="27" fillId="0" borderId="0" xfId="15" applyFont="1">
      <alignment vertical="center"/>
    </xf>
    <xf numFmtId="0" fontId="9" fillId="0" borderId="25" xfId="2" applyFont="1" applyFill="1" applyBorder="1" applyAlignment="1">
      <alignment vertical="center" shrinkToFit="1"/>
    </xf>
    <xf numFmtId="177" fontId="12" fillId="0" borderId="27" xfId="2" applyNumberFormat="1" applyFont="1" applyBorder="1">
      <alignment vertical="center"/>
    </xf>
    <xf numFmtId="0" fontId="5" fillId="0" borderId="1" xfId="2" applyFont="1" applyBorder="1" applyAlignment="1">
      <alignment vertical="center" wrapText="1"/>
    </xf>
    <xf numFmtId="0" fontId="22" fillId="0" borderId="1" xfId="2" applyFont="1" applyBorder="1">
      <alignment vertical="center"/>
    </xf>
    <xf numFmtId="177" fontId="8" fillId="0" borderId="63" xfId="0" applyNumberFormat="1" applyFont="1" applyBorder="1">
      <alignment vertical="center"/>
    </xf>
    <xf numFmtId="177" fontId="8" fillId="0" borderId="20" xfId="0" applyNumberFormat="1" applyFont="1" applyFill="1" applyBorder="1">
      <alignment vertical="center"/>
    </xf>
    <xf numFmtId="176" fontId="8" fillId="4" borderId="52" xfId="0" applyNumberFormat="1" applyFont="1" applyFill="1" applyBorder="1">
      <alignment vertical="center"/>
    </xf>
    <xf numFmtId="0" fontId="2" fillId="2" borderId="64" xfId="0" applyFont="1" applyFill="1" applyBorder="1" applyAlignment="1">
      <alignment horizontal="center" vertical="center"/>
    </xf>
    <xf numFmtId="177" fontId="8" fillId="0" borderId="45" xfId="0" applyNumberFormat="1" applyFont="1" applyFill="1" applyBorder="1">
      <alignment vertical="center"/>
    </xf>
    <xf numFmtId="0" fontId="2" fillId="6" borderId="12" xfId="0" applyFont="1" applyFill="1" applyBorder="1">
      <alignment vertical="center"/>
    </xf>
    <xf numFmtId="177" fontId="6" fillId="6" borderId="14" xfId="0" applyNumberFormat="1" applyFont="1" applyFill="1" applyBorder="1">
      <alignment vertical="center"/>
    </xf>
    <xf numFmtId="177" fontId="8" fillId="6" borderId="45" xfId="0" applyNumberFormat="1" applyFont="1" applyFill="1" applyBorder="1">
      <alignment vertical="center"/>
    </xf>
    <xf numFmtId="177" fontId="8" fillId="6" borderId="20" xfId="0" applyNumberFormat="1" applyFont="1" applyFill="1" applyBorder="1">
      <alignment vertical="center"/>
    </xf>
    <xf numFmtId="176" fontId="7" fillId="0" borderId="18" xfId="0" applyNumberFormat="1" applyFont="1" applyFill="1" applyBorder="1">
      <alignment vertical="center"/>
    </xf>
    <xf numFmtId="0" fontId="6" fillId="0" borderId="17" xfId="0" applyFont="1" applyBorder="1">
      <alignment vertical="center"/>
    </xf>
    <xf numFmtId="177" fontId="6" fillId="0" borderId="19" xfId="0" applyNumberFormat="1" applyFont="1" applyBorder="1">
      <alignment vertical="center"/>
    </xf>
    <xf numFmtId="0" fontId="2" fillId="0" borderId="17" xfId="0" applyFont="1" applyBorder="1">
      <alignment vertical="center"/>
    </xf>
    <xf numFmtId="176" fontId="8" fillId="0" borderId="23" xfId="0" applyNumberFormat="1" applyFont="1" applyBorder="1">
      <alignment vertical="center"/>
    </xf>
    <xf numFmtId="0" fontId="2" fillId="0" borderId="22" xfId="0" applyFont="1" applyBorder="1">
      <alignment vertical="center"/>
    </xf>
    <xf numFmtId="177" fontId="6" fillId="0" borderId="24" xfId="0" applyNumberFormat="1" applyFont="1" applyBorder="1">
      <alignment vertical="center"/>
    </xf>
    <xf numFmtId="177" fontId="6" fillId="0" borderId="0" xfId="0" applyNumberFormat="1" applyFont="1">
      <alignment vertical="center"/>
    </xf>
    <xf numFmtId="0" fontId="6" fillId="0" borderId="22" xfId="0" applyFont="1" applyBorder="1" applyAlignment="1">
      <alignment vertical="center" wrapText="1"/>
    </xf>
    <xf numFmtId="0" fontId="9" fillId="0" borderId="25" xfId="2" applyFont="1" applyBorder="1">
      <alignment vertical="center"/>
    </xf>
    <xf numFmtId="176" fontId="2" fillId="0" borderId="23" xfId="0" applyNumberFormat="1" applyFont="1" applyBorder="1">
      <alignment vertical="center"/>
    </xf>
    <xf numFmtId="0" fontId="11" fillId="0" borderId="25" xfId="2" applyFont="1" applyBorder="1" applyAlignment="1">
      <alignment vertical="center" wrapText="1"/>
    </xf>
    <xf numFmtId="176" fontId="6" fillId="0" borderId="23" xfId="0" applyNumberFormat="1" applyFont="1" applyBorder="1">
      <alignment vertical="center"/>
    </xf>
    <xf numFmtId="177" fontId="11" fillId="0" borderId="44" xfId="2" applyNumberFormat="1" applyFont="1" applyBorder="1">
      <alignment vertical="center"/>
    </xf>
    <xf numFmtId="177" fontId="8" fillId="0" borderId="21" xfId="0" applyNumberFormat="1" applyFont="1" applyFill="1" applyBorder="1">
      <alignment vertical="center"/>
    </xf>
    <xf numFmtId="176" fontId="8" fillId="0" borderId="65" xfId="0" applyNumberFormat="1" applyFont="1" applyBorder="1">
      <alignment vertical="center"/>
    </xf>
    <xf numFmtId="177" fontId="11" fillId="0" borderId="26" xfId="2" applyNumberFormat="1" applyFont="1" applyBorder="1">
      <alignment vertical="center"/>
    </xf>
    <xf numFmtId="0" fontId="5" fillId="0" borderId="1" xfId="2" applyFont="1" applyBorder="1">
      <alignment vertical="center"/>
    </xf>
    <xf numFmtId="176" fontId="2" fillId="0" borderId="46" xfId="0" applyNumberFormat="1" applyFont="1" applyBorder="1">
      <alignment vertical="center"/>
    </xf>
    <xf numFmtId="0" fontId="20" fillId="0" borderId="62" xfId="0" applyFont="1" applyBorder="1">
      <alignment vertical="center"/>
    </xf>
    <xf numFmtId="176" fontId="8" fillId="0" borderId="13" xfId="0" applyNumberFormat="1" applyFont="1" applyBorder="1">
      <alignment vertical="center"/>
    </xf>
    <xf numFmtId="177" fontId="6" fillId="0" borderId="14" xfId="0" applyNumberFormat="1" applyFont="1" applyBorder="1">
      <alignment vertical="center"/>
    </xf>
    <xf numFmtId="176" fontId="11" fillId="0" borderId="48" xfId="2" applyNumberFormat="1" applyFont="1" applyBorder="1">
      <alignment vertical="center"/>
    </xf>
    <xf numFmtId="0" fontId="28" fillId="0" borderId="1" xfId="0" applyFont="1" applyBorder="1">
      <alignment vertical="center"/>
    </xf>
    <xf numFmtId="176" fontId="6" fillId="0" borderId="18" xfId="0" applyNumberFormat="1" applyFont="1" applyBorder="1">
      <alignment vertical="center"/>
    </xf>
    <xf numFmtId="0" fontId="28" fillId="0" borderId="1" xfId="0" applyFont="1" applyFill="1" applyBorder="1">
      <alignment vertical="center"/>
    </xf>
    <xf numFmtId="176" fontId="6" fillId="0" borderId="23" xfId="0" applyNumberFormat="1" applyFont="1" applyFill="1" applyBorder="1">
      <alignment vertical="center"/>
    </xf>
    <xf numFmtId="177" fontId="6" fillId="0" borderId="24" xfId="0" applyNumberFormat="1" applyFont="1" applyFill="1" applyBorder="1">
      <alignment vertical="center"/>
    </xf>
    <xf numFmtId="0" fontId="0" fillId="0" borderId="0" xfId="0" applyFont="1" applyAlignment="1">
      <alignment horizontal="right" vertical="center"/>
    </xf>
    <xf numFmtId="0" fontId="29" fillId="0" borderId="0" xfId="15" applyFont="1" applyAlignment="1">
      <alignment horizontal="center" vertical="center"/>
    </xf>
    <xf numFmtId="0" fontId="2" fillId="0" borderId="66" xfId="0" applyFont="1" applyBorder="1">
      <alignment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3" xfId="0" applyFont="1" applyFill="1" applyBorder="1" applyAlignment="1">
      <alignment horizontal="center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29" fillId="0" borderId="0" xfId="15" applyFont="1" applyAlignment="1">
      <alignment horizontal="center" vertical="center"/>
    </xf>
    <xf numFmtId="0" fontId="17" fillId="4" borderId="50" xfId="0" applyFont="1" applyFill="1" applyBorder="1" applyAlignment="1">
      <alignment horizontal="center" vertical="center"/>
    </xf>
    <xf numFmtId="0" fontId="17" fillId="4" borderId="51" xfId="0" applyFont="1" applyFill="1" applyBorder="1" applyAlignment="1">
      <alignment horizontal="center" vertical="center"/>
    </xf>
    <xf numFmtId="0" fontId="23" fillId="2" borderId="54" xfId="0" applyFont="1" applyFill="1" applyBorder="1" applyAlignment="1">
      <alignment horizontal="center" vertical="center"/>
    </xf>
    <xf numFmtId="0" fontId="23" fillId="2" borderId="55" xfId="0" applyFont="1" applyFill="1" applyBorder="1" applyAlignment="1">
      <alignment horizontal="center" vertical="center"/>
    </xf>
    <xf numFmtId="0" fontId="23" fillId="2" borderId="59" xfId="0" applyFont="1" applyFill="1" applyBorder="1" applyAlignment="1">
      <alignment horizontal="center" vertical="center"/>
    </xf>
    <xf numFmtId="0" fontId="23" fillId="2" borderId="58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textRotation="255"/>
    </xf>
    <xf numFmtId="0" fontId="5" fillId="3" borderId="16" xfId="0" applyFont="1" applyFill="1" applyBorder="1" applyAlignment="1">
      <alignment horizontal="center" vertical="center" textRotation="255"/>
    </xf>
    <xf numFmtId="0" fontId="5" fillId="3" borderId="28" xfId="0" applyFont="1" applyFill="1" applyBorder="1" applyAlignment="1">
      <alignment horizontal="center" vertical="center" textRotation="255"/>
    </xf>
    <xf numFmtId="0" fontId="18" fillId="4" borderId="37" xfId="0" applyFont="1" applyFill="1" applyBorder="1" applyAlignment="1">
      <alignment horizontal="center" vertical="center"/>
    </xf>
    <xf numFmtId="0" fontId="18" fillId="4" borderId="38" xfId="0" applyFont="1" applyFill="1" applyBorder="1" applyAlignment="1">
      <alignment horizontal="center" vertical="center"/>
    </xf>
    <xf numFmtId="0" fontId="16" fillId="3" borderId="11" xfId="0" applyFont="1" applyFill="1" applyBorder="1" applyAlignment="1">
      <alignment horizontal="center" vertical="center" textRotation="255"/>
    </xf>
    <xf numFmtId="0" fontId="16" fillId="3" borderId="16" xfId="0" applyFont="1" applyFill="1" applyBorder="1" applyAlignment="1">
      <alignment horizontal="center" vertical="center" textRotation="255"/>
    </xf>
    <xf numFmtId="0" fontId="16" fillId="2" borderId="11" xfId="0" applyFont="1" applyFill="1" applyBorder="1" applyAlignment="1">
      <alignment horizontal="center" vertical="center" textRotation="255"/>
    </xf>
    <xf numFmtId="0" fontId="16" fillId="2" borderId="16" xfId="0" applyFont="1" applyFill="1" applyBorder="1" applyAlignment="1">
      <alignment horizontal="center" vertical="center" textRotation="255"/>
    </xf>
    <xf numFmtId="0" fontId="16" fillId="2" borderId="28" xfId="0" applyFont="1" applyFill="1" applyBorder="1" applyAlignment="1">
      <alignment horizontal="center" vertical="center" textRotation="255"/>
    </xf>
    <xf numFmtId="0" fontId="16" fillId="5" borderId="11" xfId="0" applyFont="1" applyFill="1" applyBorder="1" applyAlignment="1">
      <alignment horizontal="center" vertical="center" textRotation="255"/>
    </xf>
    <xf numFmtId="0" fontId="16" fillId="5" borderId="16" xfId="0" applyFont="1" applyFill="1" applyBorder="1" applyAlignment="1">
      <alignment horizontal="center" vertical="center" textRotation="255"/>
    </xf>
  </cellXfs>
  <cellStyles count="16">
    <cellStyle name="桁区切り" xfId="1" builtinId="6"/>
    <cellStyle name="桁区切り 10" xfId="3" xr:uid="{00000000-0005-0000-0000-000001000000}"/>
    <cellStyle name="桁区切り 2" xfId="4" xr:uid="{00000000-0005-0000-0000-000002000000}"/>
    <cellStyle name="桁区切り 3" xfId="5" xr:uid="{00000000-0005-0000-0000-000003000000}"/>
    <cellStyle name="桁区切り 4" xfId="6" xr:uid="{00000000-0005-0000-0000-000004000000}"/>
    <cellStyle name="通貨 2" xfId="7" xr:uid="{00000000-0005-0000-0000-000005000000}"/>
    <cellStyle name="通貨 3" xfId="8" xr:uid="{00000000-0005-0000-0000-000006000000}"/>
    <cellStyle name="標準" xfId="0" builtinId="0"/>
    <cellStyle name="標準 13" xfId="9" xr:uid="{00000000-0005-0000-0000-000008000000}"/>
    <cellStyle name="標準 2" xfId="10" xr:uid="{00000000-0005-0000-0000-000009000000}"/>
    <cellStyle name="標準 2 2" xfId="11" xr:uid="{00000000-0005-0000-0000-00000A000000}"/>
    <cellStyle name="標準 3" xfId="2" xr:uid="{00000000-0005-0000-0000-00000B000000}"/>
    <cellStyle name="標準 3 2" xfId="12" xr:uid="{00000000-0005-0000-0000-00000C000000}"/>
    <cellStyle name="標準 4" xfId="13" xr:uid="{00000000-0005-0000-0000-00000D000000}"/>
    <cellStyle name="標準 5" xfId="14" xr:uid="{00000000-0005-0000-0000-00000E000000}"/>
    <cellStyle name="標準_江戸川課税課見積表" xfId="15" xr:uid="{00000000-0005-0000-0000-00000F000000}"/>
  </cellStyles>
  <dxfs count="0"/>
  <tableStyles count="0" defaultTableStyle="TableStyleMedium2" defaultPivotStyle="PivotStyleLight16"/>
  <colors>
    <mruColors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76"/>
  <sheetViews>
    <sheetView tabSelected="1" view="pageBreakPreview" topLeftCell="B1" zoomScaleNormal="100" zoomScaleSheetLayoutView="100" workbookViewId="0">
      <selection activeCell="B1" sqref="B1"/>
    </sheetView>
  </sheetViews>
  <sheetFormatPr defaultColWidth="9" defaultRowHeight="11.25" x14ac:dyDescent="0.15"/>
  <cols>
    <col min="1" max="1" width="0.5" style="3" customWidth="1"/>
    <col min="2" max="2" width="3" style="3" customWidth="1"/>
    <col min="3" max="3" width="61.5" style="3" customWidth="1"/>
    <col min="4" max="6" width="19.375" style="3" customWidth="1"/>
    <col min="7" max="7" width="2.625" style="3" customWidth="1"/>
    <col min="8" max="16384" width="9" style="3"/>
  </cols>
  <sheetData>
    <row r="1" spans="1:7" ht="13.5" x14ac:dyDescent="0.15">
      <c r="F1" s="104" t="s">
        <v>57</v>
      </c>
    </row>
    <row r="2" spans="1:7" s="59" customFormat="1" ht="34.5" customHeight="1" x14ac:dyDescent="0.15">
      <c r="B2" s="114" t="s">
        <v>56</v>
      </c>
      <c r="C2" s="114"/>
      <c r="D2" s="114"/>
      <c r="E2" s="114"/>
      <c r="F2" s="114"/>
    </row>
    <row r="3" spans="1:7" s="59" customFormat="1" ht="14.25" customHeight="1" x14ac:dyDescent="0.15">
      <c r="B3" s="105"/>
      <c r="C3" s="105"/>
      <c r="D3" s="105"/>
      <c r="E3" s="105"/>
      <c r="F3" s="105"/>
    </row>
    <row r="4" spans="1:7" s="59" customFormat="1" ht="14.25" customHeight="1" thickBot="1" x14ac:dyDescent="0.2">
      <c r="B4" s="59" t="s">
        <v>58</v>
      </c>
      <c r="D4" s="61"/>
      <c r="E4" s="62"/>
      <c r="F4" s="60"/>
    </row>
    <row r="5" spans="1:7" ht="14.25" customHeight="1" thickTop="1" x14ac:dyDescent="0.15">
      <c r="A5" s="1"/>
      <c r="B5" s="107" t="s">
        <v>23</v>
      </c>
      <c r="C5" s="108"/>
      <c r="D5" s="111" t="s">
        <v>53</v>
      </c>
      <c r="E5" s="112"/>
      <c r="F5" s="113"/>
    </row>
    <row r="6" spans="1:7" ht="14.25" customHeight="1" thickBot="1" x14ac:dyDescent="0.2">
      <c r="A6" s="1"/>
      <c r="B6" s="109"/>
      <c r="C6" s="110"/>
      <c r="D6" s="70" t="s">
        <v>0</v>
      </c>
      <c r="E6" s="4" t="s">
        <v>1</v>
      </c>
      <c r="F6" s="5" t="s">
        <v>2</v>
      </c>
    </row>
    <row r="7" spans="1:7" customFormat="1" ht="14.25" customHeight="1" thickTop="1" x14ac:dyDescent="0.15">
      <c r="A7" s="2"/>
      <c r="B7" s="121" t="s">
        <v>3</v>
      </c>
      <c r="C7" s="6" t="s">
        <v>43</v>
      </c>
      <c r="D7" s="76"/>
      <c r="E7" s="7">
        <v>1</v>
      </c>
      <c r="F7" s="8">
        <f t="shared" ref="F7:F33" si="0">ROUNDDOWN(D7*E7,0)</f>
        <v>0</v>
      </c>
    </row>
    <row r="8" spans="1:7" customFormat="1" ht="14.25" customHeight="1" x14ac:dyDescent="0.15">
      <c r="A8" s="2"/>
      <c r="B8" s="122"/>
      <c r="C8" s="9" t="s">
        <v>24</v>
      </c>
      <c r="D8" s="76"/>
      <c r="E8" s="10">
        <v>1</v>
      </c>
      <c r="F8" s="11">
        <f t="shared" si="0"/>
        <v>0</v>
      </c>
    </row>
    <row r="9" spans="1:7" customFormat="1" ht="14.25" customHeight="1" x14ac:dyDescent="0.15">
      <c r="A9" s="2"/>
      <c r="B9" s="122"/>
      <c r="C9" s="55" t="s">
        <v>25</v>
      </c>
      <c r="D9" s="76"/>
      <c r="E9" s="10">
        <v>1</v>
      </c>
      <c r="F9" s="56">
        <f t="shared" si="0"/>
        <v>0</v>
      </c>
    </row>
    <row r="10" spans="1:7" customFormat="1" ht="14.25" customHeight="1" x14ac:dyDescent="0.15">
      <c r="A10" s="2"/>
      <c r="B10" s="122"/>
      <c r="C10" s="12" t="s">
        <v>70</v>
      </c>
      <c r="D10" s="58"/>
      <c r="E10" s="13">
        <v>111000</v>
      </c>
      <c r="F10" s="11">
        <f t="shared" si="0"/>
        <v>0</v>
      </c>
    </row>
    <row r="11" spans="1:7" customFormat="1" ht="14.25" customHeight="1" x14ac:dyDescent="0.15">
      <c r="A11" s="2"/>
      <c r="B11" s="122"/>
      <c r="C11" s="12" t="s">
        <v>69</v>
      </c>
      <c r="D11" s="58"/>
      <c r="E11" s="13">
        <v>151800</v>
      </c>
      <c r="F11" s="11">
        <f t="shared" si="0"/>
        <v>0</v>
      </c>
    </row>
    <row r="12" spans="1:7" customFormat="1" ht="14.25" customHeight="1" x14ac:dyDescent="0.15">
      <c r="A12" s="2"/>
      <c r="B12" s="122"/>
      <c r="C12" s="14" t="s">
        <v>71</v>
      </c>
      <c r="D12" s="58"/>
      <c r="E12" s="15">
        <v>4000</v>
      </c>
      <c r="F12" s="16">
        <f t="shared" si="0"/>
        <v>0</v>
      </c>
    </row>
    <row r="13" spans="1:7" customFormat="1" ht="14.25" customHeight="1" x14ac:dyDescent="0.15">
      <c r="A13" s="2"/>
      <c r="B13" s="122"/>
      <c r="C13" s="14" t="s">
        <v>72</v>
      </c>
      <c r="D13" s="58"/>
      <c r="E13" s="15">
        <v>4000</v>
      </c>
      <c r="F13" s="16">
        <f t="shared" si="0"/>
        <v>0</v>
      </c>
    </row>
    <row r="14" spans="1:7" customFormat="1" ht="14.25" customHeight="1" x14ac:dyDescent="0.15">
      <c r="A14" s="2"/>
      <c r="B14" s="122"/>
      <c r="C14" s="12" t="s">
        <v>26</v>
      </c>
      <c r="D14" s="58"/>
      <c r="E14" s="13">
        <v>3000</v>
      </c>
      <c r="F14" s="17">
        <f t="shared" si="0"/>
        <v>0</v>
      </c>
      <c r="G14" s="3"/>
    </row>
    <row r="15" spans="1:7" customFormat="1" ht="14.25" customHeight="1" x14ac:dyDescent="0.15">
      <c r="A15" s="2"/>
      <c r="B15" s="122"/>
      <c r="C15" s="12" t="s">
        <v>27</v>
      </c>
      <c r="D15" s="58"/>
      <c r="E15" s="13">
        <v>665300</v>
      </c>
      <c r="F15" s="17">
        <f t="shared" si="0"/>
        <v>0</v>
      </c>
      <c r="G15" s="18"/>
    </row>
    <row r="16" spans="1:7" customFormat="1" ht="14.25" customHeight="1" x14ac:dyDescent="0.15">
      <c r="A16" s="2"/>
      <c r="B16" s="122"/>
      <c r="C16" s="19" t="s">
        <v>42</v>
      </c>
      <c r="D16" s="58"/>
      <c r="E16" s="15">
        <v>119000</v>
      </c>
      <c r="F16" s="17">
        <f t="shared" si="0"/>
        <v>0</v>
      </c>
      <c r="G16" s="18"/>
    </row>
    <row r="17" spans="1:6" customFormat="1" ht="14.25" customHeight="1" x14ac:dyDescent="0.15">
      <c r="A17" s="2"/>
      <c r="B17" s="122"/>
      <c r="C17" s="12" t="s">
        <v>28</v>
      </c>
      <c r="D17" s="58"/>
      <c r="E17" s="13">
        <v>3000</v>
      </c>
      <c r="F17" s="17">
        <f t="shared" si="0"/>
        <v>0</v>
      </c>
    </row>
    <row r="18" spans="1:6" customFormat="1" ht="14.25" customHeight="1" x14ac:dyDescent="0.15">
      <c r="A18" s="2"/>
      <c r="B18" s="122"/>
      <c r="C18" s="63" t="s">
        <v>40</v>
      </c>
      <c r="D18" s="58"/>
      <c r="E18" s="15">
        <v>7800</v>
      </c>
      <c r="F18" s="17">
        <f t="shared" si="0"/>
        <v>0</v>
      </c>
    </row>
    <row r="19" spans="1:6" customFormat="1" ht="14.25" customHeight="1" x14ac:dyDescent="0.15">
      <c r="A19" s="2"/>
      <c r="B19" s="122"/>
      <c r="C19" s="12" t="s">
        <v>29</v>
      </c>
      <c r="D19" s="58"/>
      <c r="E19" s="13">
        <v>85000</v>
      </c>
      <c r="F19" s="17">
        <f t="shared" si="0"/>
        <v>0</v>
      </c>
    </row>
    <row r="20" spans="1:6" customFormat="1" ht="14.25" customHeight="1" x14ac:dyDescent="0.15">
      <c r="A20" s="2"/>
      <c r="B20" s="122"/>
      <c r="C20" s="12" t="s">
        <v>30</v>
      </c>
      <c r="D20" s="58"/>
      <c r="E20" s="13">
        <v>106000</v>
      </c>
      <c r="F20" s="17">
        <f t="shared" si="0"/>
        <v>0</v>
      </c>
    </row>
    <row r="21" spans="1:6" customFormat="1" ht="14.25" customHeight="1" x14ac:dyDescent="0.15">
      <c r="A21" s="2"/>
      <c r="B21" s="122"/>
      <c r="C21" s="12" t="s">
        <v>31</v>
      </c>
      <c r="D21" s="58"/>
      <c r="E21" s="13">
        <v>138600</v>
      </c>
      <c r="F21" s="17">
        <f t="shared" si="0"/>
        <v>0</v>
      </c>
    </row>
    <row r="22" spans="1:6" customFormat="1" ht="14.25" customHeight="1" x14ac:dyDescent="0.15">
      <c r="A22" s="2"/>
      <c r="B22" s="122"/>
      <c r="C22" s="12" t="s">
        <v>32</v>
      </c>
      <c r="D22" s="58"/>
      <c r="E22" s="13">
        <v>138600</v>
      </c>
      <c r="F22" s="17">
        <f t="shared" si="0"/>
        <v>0</v>
      </c>
    </row>
    <row r="23" spans="1:6" customFormat="1" ht="14.25" customHeight="1" x14ac:dyDescent="0.15">
      <c r="A23" s="2"/>
      <c r="B23" s="122"/>
      <c r="C23" s="12" t="s">
        <v>33</v>
      </c>
      <c r="D23" s="58"/>
      <c r="E23" s="13">
        <v>642200</v>
      </c>
      <c r="F23" s="17">
        <f t="shared" si="0"/>
        <v>0</v>
      </c>
    </row>
    <row r="24" spans="1:6" customFormat="1" ht="14.25" customHeight="1" x14ac:dyDescent="0.15">
      <c r="A24" s="2"/>
      <c r="B24" s="122"/>
      <c r="C24" s="12" t="s">
        <v>34</v>
      </c>
      <c r="D24" s="58"/>
      <c r="E24" s="13">
        <v>61800</v>
      </c>
      <c r="F24" s="17">
        <f t="shared" si="0"/>
        <v>0</v>
      </c>
    </row>
    <row r="25" spans="1:6" customFormat="1" ht="14.25" customHeight="1" x14ac:dyDescent="0.15">
      <c r="A25" s="2"/>
      <c r="B25" s="122"/>
      <c r="C25" s="12" t="s">
        <v>35</v>
      </c>
      <c r="D25" s="58"/>
      <c r="E25" s="13">
        <v>108700</v>
      </c>
      <c r="F25" s="17">
        <f t="shared" si="0"/>
        <v>0</v>
      </c>
    </row>
    <row r="26" spans="1:6" customFormat="1" ht="14.25" customHeight="1" x14ac:dyDescent="0.15">
      <c r="A26" s="2"/>
      <c r="B26" s="122"/>
      <c r="C26" s="12" t="s">
        <v>4</v>
      </c>
      <c r="D26" s="58"/>
      <c r="E26" s="13">
        <v>3000</v>
      </c>
      <c r="F26" s="17">
        <f t="shared" si="0"/>
        <v>0</v>
      </c>
    </row>
    <row r="27" spans="1:6" customFormat="1" ht="14.25" customHeight="1" x14ac:dyDescent="0.15">
      <c r="A27" s="2"/>
      <c r="B27" s="122"/>
      <c r="C27" s="12" t="s">
        <v>5</v>
      </c>
      <c r="D27" s="58"/>
      <c r="E27" s="13">
        <v>3000</v>
      </c>
      <c r="F27" s="17">
        <f t="shared" si="0"/>
        <v>0</v>
      </c>
    </row>
    <row r="28" spans="1:6" customFormat="1" ht="14.25" customHeight="1" x14ac:dyDescent="0.15">
      <c r="A28" s="2"/>
      <c r="B28" s="122"/>
      <c r="C28" s="12" t="s">
        <v>36</v>
      </c>
      <c r="D28" s="58"/>
      <c r="E28" s="13">
        <v>77000</v>
      </c>
      <c r="F28" s="17">
        <f t="shared" si="0"/>
        <v>0</v>
      </c>
    </row>
    <row r="29" spans="1:6" customFormat="1" ht="14.25" customHeight="1" x14ac:dyDescent="0.15">
      <c r="A29" s="2"/>
      <c r="B29" s="122"/>
      <c r="C29" s="12" t="s">
        <v>37</v>
      </c>
      <c r="D29" s="58"/>
      <c r="E29" s="13">
        <v>100</v>
      </c>
      <c r="F29" s="17">
        <f t="shared" si="0"/>
        <v>0</v>
      </c>
    </row>
    <row r="30" spans="1:6" customFormat="1" ht="14.25" customHeight="1" x14ac:dyDescent="0.15">
      <c r="A30" s="2"/>
      <c r="B30" s="122"/>
      <c r="C30" s="12" t="s">
        <v>38</v>
      </c>
      <c r="D30" s="58"/>
      <c r="E30" s="13">
        <v>1</v>
      </c>
      <c r="F30" s="17">
        <f t="shared" si="0"/>
        <v>0</v>
      </c>
    </row>
    <row r="31" spans="1:6" customFormat="1" ht="14.25" customHeight="1" x14ac:dyDescent="0.15">
      <c r="A31" s="2"/>
      <c r="B31" s="122"/>
      <c r="C31" s="12" t="s">
        <v>66</v>
      </c>
      <c r="D31" s="58"/>
      <c r="E31" s="13">
        <v>23100</v>
      </c>
      <c r="F31" s="17">
        <f t="shared" si="0"/>
        <v>0</v>
      </c>
    </row>
    <row r="32" spans="1:6" customFormat="1" ht="14.25" customHeight="1" x14ac:dyDescent="0.15">
      <c r="A32" s="2"/>
      <c r="B32" s="122"/>
      <c r="C32" s="12" t="s">
        <v>67</v>
      </c>
      <c r="D32" s="58"/>
      <c r="E32" s="13">
        <v>2500</v>
      </c>
      <c r="F32" s="17">
        <f t="shared" si="0"/>
        <v>0</v>
      </c>
    </row>
    <row r="33" spans="1:6" customFormat="1" ht="14.25" customHeight="1" thickBot="1" x14ac:dyDescent="0.2">
      <c r="A33" s="2"/>
      <c r="B33" s="122"/>
      <c r="C33" s="12" t="s">
        <v>68</v>
      </c>
      <c r="D33" s="58"/>
      <c r="E33" s="13">
        <v>18000</v>
      </c>
      <c r="F33" s="17">
        <f t="shared" si="0"/>
        <v>0</v>
      </c>
    </row>
    <row r="34" spans="1:6" customFormat="1" ht="14.25" customHeight="1" thickTop="1" thickBot="1" x14ac:dyDescent="0.2">
      <c r="A34" s="2"/>
      <c r="B34" s="123"/>
      <c r="C34" s="20" t="s">
        <v>6</v>
      </c>
      <c r="D34" s="21"/>
      <c r="E34" s="22"/>
      <c r="F34" s="23">
        <f>SUM(F7:F33)</f>
        <v>0</v>
      </c>
    </row>
    <row r="35" spans="1:6" ht="14.25" customHeight="1" thickTop="1" thickBot="1" x14ac:dyDescent="0.2">
      <c r="A35" s="24"/>
      <c r="B35" s="124" t="s">
        <v>8</v>
      </c>
      <c r="C35" s="125"/>
      <c r="D35" s="69"/>
      <c r="E35" s="26"/>
      <c r="F35" s="27">
        <f>F34</f>
        <v>0</v>
      </c>
    </row>
    <row r="36" spans="1:6" ht="14.25" customHeight="1" thickTop="1" x14ac:dyDescent="0.15">
      <c r="A36" s="24"/>
      <c r="B36" s="126" t="s">
        <v>9</v>
      </c>
      <c r="C36" s="28" t="s">
        <v>46</v>
      </c>
      <c r="D36" s="91"/>
      <c r="E36" s="29">
        <v>1</v>
      </c>
      <c r="F36" s="30">
        <f t="shared" ref="F36:F48" si="1">ROUNDDOWN(D36*E36,0)</f>
        <v>0</v>
      </c>
    </row>
    <row r="37" spans="1:6" x14ac:dyDescent="0.15">
      <c r="A37" s="24"/>
      <c r="B37" s="127"/>
      <c r="C37" s="77" t="s">
        <v>54</v>
      </c>
      <c r="D37" s="100"/>
      <c r="E37" s="78">
        <v>1</v>
      </c>
      <c r="F37" s="90">
        <f t="shared" si="1"/>
        <v>0</v>
      </c>
    </row>
    <row r="38" spans="1:6" ht="14.25" customHeight="1" x14ac:dyDescent="0.15">
      <c r="A38" s="24"/>
      <c r="B38" s="127"/>
      <c r="C38" s="79" t="s">
        <v>47</v>
      </c>
      <c r="D38" s="80"/>
      <c r="E38" s="78">
        <v>182500</v>
      </c>
      <c r="F38" s="68">
        <f t="shared" si="1"/>
        <v>0</v>
      </c>
    </row>
    <row r="39" spans="1:6" ht="14.25" customHeight="1" x14ac:dyDescent="0.15">
      <c r="A39" s="24"/>
      <c r="B39" s="127"/>
      <c r="C39" s="81" t="s">
        <v>48</v>
      </c>
      <c r="D39" s="80"/>
      <c r="E39" s="82">
        <v>430000</v>
      </c>
      <c r="F39" s="68">
        <f t="shared" si="1"/>
        <v>0</v>
      </c>
    </row>
    <row r="40" spans="1:6" ht="14.25" customHeight="1" x14ac:dyDescent="0.15">
      <c r="A40" s="24"/>
      <c r="B40" s="127"/>
      <c r="C40" s="81" t="s">
        <v>49</v>
      </c>
      <c r="D40" s="80"/>
      <c r="E40" s="78">
        <v>12000</v>
      </c>
      <c r="F40" s="68">
        <f t="shared" si="1"/>
        <v>0</v>
      </c>
    </row>
    <row r="41" spans="1:6" ht="14.25" customHeight="1" x14ac:dyDescent="0.15">
      <c r="A41" s="24"/>
      <c r="B41" s="127"/>
      <c r="C41" s="81" t="s">
        <v>59</v>
      </c>
      <c r="D41" s="80"/>
      <c r="E41" s="82">
        <v>130000</v>
      </c>
      <c r="F41" s="68">
        <f t="shared" si="1"/>
        <v>0</v>
      </c>
    </row>
    <row r="42" spans="1:6" ht="14.25" customHeight="1" x14ac:dyDescent="0.15">
      <c r="A42" s="24"/>
      <c r="B42" s="127"/>
      <c r="C42" s="25" t="s">
        <v>50</v>
      </c>
      <c r="D42" s="80"/>
      <c r="E42" s="83">
        <v>57000</v>
      </c>
      <c r="F42" s="68">
        <f t="shared" si="1"/>
        <v>0</v>
      </c>
    </row>
    <row r="43" spans="1:6" x14ac:dyDescent="0.15">
      <c r="A43" s="24"/>
      <c r="B43" s="127"/>
      <c r="C43" s="84" t="s">
        <v>60</v>
      </c>
      <c r="D43" s="80"/>
      <c r="E43" s="82">
        <v>136000</v>
      </c>
      <c r="F43" s="68">
        <f t="shared" si="1"/>
        <v>0</v>
      </c>
    </row>
    <row r="44" spans="1:6" ht="14.25" customHeight="1" x14ac:dyDescent="0.15">
      <c r="A44" s="24"/>
      <c r="B44" s="127"/>
      <c r="C44" s="25" t="s">
        <v>51</v>
      </c>
      <c r="D44" s="80"/>
      <c r="E44" s="82">
        <v>172500</v>
      </c>
      <c r="F44" s="68">
        <f t="shared" si="1"/>
        <v>0</v>
      </c>
    </row>
    <row r="45" spans="1:6" ht="14.25" customHeight="1" x14ac:dyDescent="0.15">
      <c r="A45" s="24"/>
      <c r="B45" s="127"/>
      <c r="C45" s="25" t="s">
        <v>52</v>
      </c>
      <c r="D45" s="80"/>
      <c r="E45" s="82">
        <v>430000</v>
      </c>
      <c r="F45" s="68">
        <f t="shared" si="1"/>
        <v>0</v>
      </c>
    </row>
    <row r="46" spans="1:6" ht="14.25" customHeight="1" x14ac:dyDescent="0.15">
      <c r="A46" s="24"/>
      <c r="B46" s="127"/>
      <c r="C46" s="25" t="s">
        <v>11</v>
      </c>
      <c r="D46" s="80"/>
      <c r="E46" s="83">
        <v>172500</v>
      </c>
      <c r="F46" s="68">
        <f t="shared" si="1"/>
        <v>0</v>
      </c>
    </row>
    <row r="47" spans="1:6" ht="14.25" customHeight="1" x14ac:dyDescent="0.15">
      <c r="A47" s="24"/>
      <c r="B47" s="127"/>
      <c r="C47" s="85" t="s">
        <v>12</v>
      </c>
      <c r="D47" s="86"/>
      <c r="E47" s="82">
        <v>1000</v>
      </c>
      <c r="F47" s="68">
        <f t="shared" si="1"/>
        <v>0</v>
      </c>
    </row>
    <row r="48" spans="1:6" ht="14.25" customHeight="1" thickBot="1" x14ac:dyDescent="0.2">
      <c r="A48" s="24"/>
      <c r="B48" s="127"/>
      <c r="C48" s="87" t="s">
        <v>13</v>
      </c>
      <c r="D48" s="88"/>
      <c r="E48" s="89">
        <v>1</v>
      </c>
      <c r="F48" s="68">
        <f t="shared" si="1"/>
        <v>0</v>
      </c>
    </row>
    <row r="49" spans="1:6" ht="14.25" customHeight="1" thickTop="1" thickBot="1" x14ac:dyDescent="0.2">
      <c r="A49" s="24"/>
      <c r="B49" s="32"/>
      <c r="C49" s="33" t="s">
        <v>6</v>
      </c>
      <c r="D49" s="34"/>
      <c r="E49" s="35"/>
      <c r="F49" s="36">
        <f>SUM(F36:F48)</f>
        <v>0</v>
      </c>
    </row>
    <row r="50" spans="1:6" ht="14.25" customHeight="1" thickTop="1" x14ac:dyDescent="0.15">
      <c r="A50" s="24"/>
      <c r="B50" s="128" t="s">
        <v>14</v>
      </c>
      <c r="C50" s="72" t="s">
        <v>10</v>
      </c>
      <c r="D50" s="57"/>
      <c r="E50" s="73">
        <v>1</v>
      </c>
      <c r="F50" s="74">
        <f t="shared" ref="F50:F58" si="2">ROUNDDOWN(D50*E50,0)</f>
        <v>0</v>
      </c>
    </row>
    <row r="51" spans="1:6" ht="14.25" customHeight="1" x14ac:dyDescent="0.15">
      <c r="A51" s="24"/>
      <c r="B51" s="129"/>
      <c r="C51" s="81" t="s">
        <v>15</v>
      </c>
      <c r="D51" s="80"/>
      <c r="E51" s="82">
        <v>10000</v>
      </c>
      <c r="F51" s="75">
        <f t="shared" si="2"/>
        <v>0</v>
      </c>
    </row>
    <row r="52" spans="1:6" x14ac:dyDescent="0.15">
      <c r="A52" s="24"/>
      <c r="B52" s="129"/>
      <c r="C52" s="87" t="s">
        <v>61</v>
      </c>
      <c r="D52" s="80"/>
      <c r="E52" s="92">
        <v>10000</v>
      </c>
      <c r="F52" s="75">
        <f t="shared" si="2"/>
        <v>0</v>
      </c>
    </row>
    <row r="53" spans="1:6" ht="14.25" customHeight="1" x14ac:dyDescent="0.15">
      <c r="A53" s="24"/>
      <c r="B53" s="129"/>
      <c r="C53" s="25" t="s">
        <v>41</v>
      </c>
      <c r="D53" s="80"/>
      <c r="E53" s="82">
        <v>10000</v>
      </c>
      <c r="F53" s="68">
        <f t="shared" si="2"/>
        <v>0</v>
      </c>
    </row>
    <row r="54" spans="1:6" ht="14.25" customHeight="1" x14ac:dyDescent="0.15">
      <c r="B54" s="129"/>
      <c r="C54" s="93" t="s">
        <v>62</v>
      </c>
      <c r="D54" s="88"/>
      <c r="E54" s="82">
        <v>10000</v>
      </c>
      <c r="F54" s="68">
        <f t="shared" ref="F54" si="3">ROUNDDOWN(D54*E54,0)</f>
        <v>0</v>
      </c>
    </row>
    <row r="55" spans="1:6" ht="14.25" customHeight="1" x14ac:dyDescent="0.15">
      <c r="A55" s="24"/>
      <c r="B55" s="129"/>
      <c r="C55" s="25" t="s">
        <v>16</v>
      </c>
      <c r="D55" s="80"/>
      <c r="E55" s="82">
        <v>10000</v>
      </c>
      <c r="F55" s="75">
        <f t="shared" si="2"/>
        <v>0</v>
      </c>
    </row>
    <row r="56" spans="1:6" ht="14.25" customHeight="1" x14ac:dyDescent="0.15">
      <c r="A56" s="24"/>
      <c r="B56" s="129"/>
      <c r="C56" s="81" t="s">
        <v>11</v>
      </c>
      <c r="D56" s="80"/>
      <c r="E56" s="89">
        <v>10000</v>
      </c>
      <c r="F56" s="75">
        <f t="shared" si="2"/>
        <v>0</v>
      </c>
    </row>
    <row r="57" spans="1:6" ht="14.25" customHeight="1" x14ac:dyDescent="0.15">
      <c r="A57" s="24"/>
      <c r="B57" s="129"/>
      <c r="C57" s="81" t="s">
        <v>17</v>
      </c>
      <c r="D57" s="86"/>
      <c r="E57" s="82">
        <v>50</v>
      </c>
      <c r="F57" s="68">
        <f t="shared" si="2"/>
        <v>0</v>
      </c>
    </row>
    <row r="58" spans="1:6" ht="14.25" customHeight="1" thickBot="1" x14ac:dyDescent="0.2">
      <c r="A58" s="24"/>
      <c r="B58" s="129"/>
      <c r="C58" s="81" t="s">
        <v>13</v>
      </c>
      <c r="D58" s="94"/>
      <c r="E58" s="82">
        <v>1</v>
      </c>
      <c r="F58" s="68">
        <f t="shared" si="2"/>
        <v>0</v>
      </c>
    </row>
    <row r="59" spans="1:6" ht="14.25" customHeight="1" thickTop="1" thickBot="1" x14ac:dyDescent="0.2">
      <c r="A59" s="24"/>
      <c r="B59" s="130"/>
      <c r="C59" s="37" t="s">
        <v>7</v>
      </c>
      <c r="D59" s="38"/>
      <c r="E59" s="39"/>
      <c r="F59" s="40">
        <f>SUM(F50:F58)</f>
        <v>0</v>
      </c>
    </row>
    <row r="60" spans="1:6" ht="14.25" customHeight="1" thickTop="1" x14ac:dyDescent="0.15">
      <c r="A60" s="24"/>
      <c r="B60" s="131" t="s">
        <v>18</v>
      </c>
      <c r="C60" s="95" t="s">
        <v>10</v>
      </c>
      <c r="D60" s="96"/>
      <c r="E60" s="97">
        <v>1</v>
      </c>
      <c r="F60" s="71">
        <f t="shared" ref="F60:F71" si="4">ROUNDDOWN(D60*E60,0)</f>
        <v>0</v>
      </c>
    </row>
    <row r="61" spans="1:6" ht="14.25" customHeight="1" x14ac:dyDescent="0.15">
      <c r="A61" s="24"/>
      <c r="B61" s="132"/>
      <c r="C61" s="41" t="s">
        <v>19</v>
      </c>
      <c r="D61" s="80"/>
      <c r="E61" s="82">
        <v>52000</v>
      </c>
      <c r="F61" s="31">
        <f t="shared" si="4"/>
        <v>0</v>
      </c>
    </row>
    <row r="62" spans="1:6" ht="12" x14ac:dyDescent="0.15">
      <c r="A62" s="24"/>
      <c r="B62" s="132"/>
      <c r="C62" s="65" t="s">
        <v>63</v>
      </c>
      <c r="D62" s="98"/>
      <c r="E62" s="92">
        <v>43000</v>
      </c>
      <c r="F62" s="64">
        <f t="shared" si="4"/>
        <v>0</v>
      </c>
    </row>
    <row r="63" spans="1:6" ht="12" x14ac:dyDescent="0.15">
      <c r="A63" s="24"/>
      <c r="B63" s="132"/>
      <c r="C63" s="65" t="s">
        <v>64</v>
      </c>
      <c r="D63" s="98"/>
      <c r="E63" s="92">
        <v>43000</v>
      </c>
      <c r="F63" s="64">
        <f t="shared" si="4"/>
        <v>0</v>
      </c>
    </row>
    <row r="64" spans="1:6" ht="14.25" customHeight="1" x14ac:dyDescent="0.15">
      <c r="B64" s="132"/>
      <c r="C64" s="66" t="s">
        <v>65</v>
      </c>
      <c r="D64" s="80"/>
      <c r="E64" s="82">
        <v>40000</v>
      </c>
      <c r="F64" s="31">
        <f t="shared" si="4"/>
        <v>0</v>
      </c>
    </row>
    <row r="65" spans="2:7" ht="14.25" customHeight="1" x14ac:dyDescent="0.15">
      <c r="B65" s="132"/>
      <c r="C65" s="93" t="s">
        <v>62</v>
      </c>
      <c r="D65" s="88"/>
      <c r="E65" s="82">
        <v>43000</v>
      </c>
      <c r="F65" s="68">
        <f t="shared" si="4"/>
        <v>0</v>
      </c>
    </row>
    <row r="66" spans="2:7" ht="14.25" customHeight="1" x14ac:dyDescent="0.15">
      <c r="B66" s="132"/>
      <c r="C66" s="99" t="s">
        <v>44</v>
      </c>
      <c r="D66" s="88"/>
      <c r="E66" s="82">
        <v>40000</v>
      </c>
      <c r="F66" s="31">
        <f t="shared" si="4"/>
        <v>0</v>
      </c>
    </row>
    <row r="67" spans="2:7" ht="14.25" customHeight="1" x14ac:dyDescent="0.15">
      <c r="B67" s="132"/>
      <c r="C67" s="101" t="s">
        <v>55</v>
      </c>
      <c r="D67" s="102"/>
      <c r="E67" s="103">
        <v>52000</v>
      </c>
      <c r="F67" s="68">
        <f t="shared" si="4"/>
        <v>0</v>
      </c>
    </row>
    <row r="68" spans="2:7" ht="14.25" customHeight="1" x14ac:dyDescent="0.15">
      <c r="B68" s="132"/>
      <c r="C68" s="99" t="s">
        <v>45</v>
      </c>
      <c r="D68" s="88"/>
      <c r="E68" s="82">
        <v>32000</v>
      </c>
      <c r="F68" s="68">
        <f t="shared" si="4"/>
        <v>0</v>
      </c>
    </row>
    <row r="69" spans="2:7" ht="14.25" customHeight="1" x14ac:dyDescent="0.15">
      <c r="B69" s="132"/>
      <c r="C69" s="99" t="s">
        <v>11</v>
      </c>
      <c r="D69" s="88"/>
      <c r="E69" s="82">
        <v>32000</v>
      </c>
      <c r="F69" s="68">
        <f t="shared" si="4"/>
        <v>0</v>
      </c>
    </row>
    <row r="70" spans="2:7" ht="14.25" customHeight="1" x14ac:dyDescent="0.15">
      <c r="B70" s="132"/>
      <c r="C70" s="99" t="s">
        <v>20</v>
      </c>
      <c r="D70" s="88"/>
      <c r="E70" s="82">
        <v>200</v>
      </c>
      <c r="F70" s="67">
        <f t="shared" si="4"/>
        <v>0</v>
      </c>
      <c r="G70" s="106"/>
    </row>
    <row r="71" spans="2:7" ht="14.25" customHeight="1" thickBot="1" x14ac:dyDescent="0.2">
      <c r="B71" s="132"/>
      <c r="C71" s="99" t="s">
        <v>13</v>
      </c>
      <c r="D71" s="88"/>
      <c r="E71" s="82">
        <v>1</v>
      </c>
      <c r="F71" s="31">
        <f t="shared" si="4"/>
        <v>0</v>
      </c>
    </row>
    <row r="72" spans="2:7" ht="14.25" customHeight="1" thickTop="1" thickBot="1" x14ac:dyDescent="0.2">
      <c r="B72" s="42"/>
      <c r="C72" s="43" t="s">
        <v>7</v>
      </c>
      <c r="D72" s="44"/>
      <c r="E72" s="45"/>
      <c r="F72" s="46">
        <f>SUM(F60:F71)</f>
        <v>0</v>
      </c>
    </row>
    <row r="73" spans="2:7" ht="14.25" customHeight="1" thickTop="1" thickBot="1" x14ac:dyDescent="0.2">
      <c r="B73" s="115" t="s">
        <v>21</v>
      </c>
      <c r="C73" s="116"/>
      <c r="D73" s="47"/>
      <c r="E73" s="48"/>
      <c r="F73" s="27">
        <f>F49+F59+F72</f>
        <v>0</v>
      </c>
    </row>
    <row r="74" spans="2:7" ht="19.5" customHeight="1" thickTop="1" thickBot="1" x14ac:dyDescent="0.2">
      <c r="B74" s="117" t="s">
        <v>22</v>
      </c>
      <c r="C74" s="118"/>
      <c r="D74" s="49"/>
      <c r="E74" s="50"/>
      <c r="F74" s="51">
        <f>F35+F73</f>
        <v>0</v>
      </c>
    </row>
    <row r="75" spans="2:7" ht="19.5" customHeight="1" thickTop="1" thickBot="1" x14ac:dyDescent="0.2">
      <c r="B75" s="119" t="s">
        <v>39</v>
      </c>
      <c r="C75" s="120"/>
      <c r="D75" s="52"/>
      <c r="E75" s="53"/>
      <c r="F75" s="54">
        <f>ROUNDDOWN(F74*1.1,0)</f>
        <v>0</v>
      </c>
    </row>
    <row r="76" spans="2:7" ht="12" thickTop="1" x14ac:dyDescent="0.15"/>
  </sheetData>
  <mergeCells count="11">
    <mergeCell ref="B75:C75"/>
    <mergeCell ref="B7:B34"/>
    <mergeCell ref="B35:C35"/>
    <mergeCell ref="B36:B48"/>
    <mergeCell ref="B50:B59"/>
    <mergeCell ref="B60:B71"/>
    <mergeCell ref="B5:C6"/>
    <mergeCell ref="D5:F5"/>
    <mergeCell ref="B2:F2"/>
    <mergeCell ref="B73:C73"/>
    <mergeCell ref="B74:C74"/>
  </mergeCells>
  <phoneticPr fontId="3"/>
  <printOptions horizontalCentered="1" verticalCentered="1"/>
  <pageMargins left="0.70866141732283472" right="0.78740157480314965" top="0.35433070866141736" bottom="0" header="0.19685039370078741" footer="0.19685039370078741"/>
  <pageSetup paperSize="9" scale="70" orientation="portrait" errors="dash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見積内訳書</vt:lpstr>
      <vt:lpstr>見積内訳書!Print_Area</vt:lpstr>
    </vt:vector>
  </TitlesOfParts>
  <Company>江戸川区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全庁LAN利用者</cp:lastModifiedBy>
  <cp:lastPrinted>2025-08-25T01:02:11Z</cp:lastPrinted>
  <dcterms:created xsi:type="dcterms:W3CDTF">2015-08-12T06:33:24Z</dcterms:created>
  <dcterms:modified xsi:type="dcterms:W3CDTF">2026-09-14T02:44:18Z</dcterms:modified>
</cp:coreProperties>
</file>