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V21" i="1" l="1"/>
  <c r="W21" i="1"/>
  <c r="Z21" i="1"/>
  <c r="Z20" i="1"/>
  <c r="W20" i="1"/>
  <c r="V20" i="1"/>
  <c r="V10" i="1"/>
  <c r="W10" i="1"/>
  <c r="X10" i="1"/>
  <c r="Y10" i="1"/>
  <c r="Z10" i="1"/>
  <c r="Z9" i="1"/>
  <c r="W9" i="1"/>
  <c r="X9" i="1"/>
  <c r="Y9" i="1"/>
  <c r="V9" i="1"/>
  <c r="U21" i="1" l="1"/>
  <c r="P21" i="1"/>
  <c r="K21" i="1"/>
  <c r="F21" i="1"/>
  <c r="U20" i="1"/>
  <c r="P20" i="1"/>
  <c r="K20" i="1"/>
  <c r="F20" i="1"/>
  <c r="U9" i="1"/>
  <c r="P9" i="1"/>
  <c r="K9" i="1"/>
  <c r="F9" i="1"/>
  <c r="U10" i="1"/>
  <c r="P10" i="1"/>
  <c r="K10" i="1"/>
  <c r="F10" i="1"/>
</calcChain>
</file>

<file path=xl/sharedStrings.xml><?xml version="1.0" encoding="utf-8"?>
<sst xmlns="http://schemas.openxmlformats.org/spreadsheetml/2006/main" count="75" uniqueCount="28">
  <si>
    <t>１　障害者総合支援法</t>
    <rPh sb="2" eb="5">
      <t>ショウガイシャ</t>
    </rPh>
    <rPh sb="5" eb="7">
      <t>ソウゴウ</t>
    </rPh>
    <rPh sb="7" eb="9">
      <t>シエン</t>
    </rPh>
    <rPh sb="9" eb="10">
      <t>ホウ</t>
    </rPh>
    <phoneticPr fontId="1"/>
  </si>
  <si>
    <t>知的</t>
    <rPh sb="0" eb="2">
      <t>チテキ</t>
    </rPh>
    <phoneticPr fontId="1"/>
  </si>
  <si>
    <t>精神</t>
    <rPh sb="0" eb="2">
      <t>セイシン</t>
    </rPh>
    <phoneticPr fontId="1"/>
  </si>
  <si>
    <t>難病</t>
    <rPh sb="0" eb="2">
      <t>ナンビョウ</t>
    </rPh>
    <phoneticPr fontId="1"/>
  </si>
  <si>
    <t>サービス受給者数</t>
    <rPh sb="4" eb="7">
      <t>ジュキュウシャ</t>
    </rPh>
    <rPh sb="7" eb="8">
      <t>スウ</t>
    </rPh>
    <phoneticPr fontId="1"/>
  </si>
  <si>
    <t>事業者作成</t>
    <rPh sb="0" eb="3">
      <t>ジギョウシャ</t>
    </rPh>
    <rPh sb="3" eb="5">
      <t>サクセイ</t>
    </rPh>
    <phoneticPr fontId="1"/>
  </si>
  <si>
    <t>計画作成者数</t>
    <rPh sb="0" eb="2">
      <t>ケイカク</t>
    </rPh>
    <rPh sb="2" eb="4">
      <t>サクセイ</t>
    </rPh>
    <rPh sb="4" eb="5">
      <t>シャ</t>
    </rPh>
    <rPh sb="5" eb="6">
      <t>スウ</t>
    </rPh>
    <phoneticPr fontId="1"/>
  </si>
  <si>
    <t>計①</t>
    <rPh sb="0" eb="1">
      <t>ケイ</t>
    </rPh>
    <phoneticPr fontId="1"/>
  </si>
  <si>
    <t>計②</t>
    <rPh sb="0" eb="1">
      <t>ケイ</t>
    </rPh>
    <phoneticPr fontId="1"/>
  </si>
  <si>
    <t>計
①＋②</t>
    <rPh sb="0" eb="1">
      <t>ケイ</t>
    </rPh>
    <phoneticPr fontId="1"/>
  </si>
  <si>
    <t>身体</t>
    <rPh sb="0" eb="2">
      <t>カラダ</t>
    </rPh>
    <phoneticPr fontId="1"/>
  </si>
  <si>
    <t>H25.12末現在</t>
    <rPh sb="6" eb="7">
      <t>マツ</t>
    </rPh>
    <rPh sb="7" eb="9">
      <t>ゲンザイ</t>
    </rPh>
    <phoneticPr fontId="1"/>
  </si>
  <si>
    <t>H26. 6末現在</t>
    <rPh sb="6" eb="7">
      <t>マツ</t>
    </rPh>
    <rPh sb="7" eb="9">
      <t>ゲンザイ</t>
    </rPh>
    <phoneticPr fontId="1"/>
  </si>
  <si>
    <t>H26. 3末現在</t>
    <rPh sb="6" eb="7">
      <t>マツ</t>
    </rPh>
    <rPh sb="7" eb="9">
      <t>ゲンザイ</t>
    </rPh>
    <phoneticPr fontId="1"/>
  </si>
  <si>
    <t>セルフプラン</t>
    <phoneticPr fontId="1"/>
  </si>
  <si>
    <t>合計</t>
    <rPh sb="0" eb="1">
      <t>ア</t>
    </rPh>
    <rPh sb="1" eb="2">
      <t>ケイ</t>
    </rPh>
    <phoneticPr fontId="1"/>
  </si>
  <si>
    <t>合計</t>
    <rPh sb="0" eb="1">
      <t>ゴウ</t>
    </rPh>
    <rPh sb="1" eb="2">
      <t>ケイ</t>
    </rPh>
    <phoneticPr fontId="1"/>
  </si>
  <si>
    <t>２　児童福祉法</t>
    <rPh sb="2" eb="4">
      <t>ジドウ</t>
    </rPh>
    <rPh sb="4" eb="6">
      <t>フクシ</t>
    </rPh>
    <rPh sb="6" eb="7">
      <t>ホウ</t>
    </rPh>
    <phoneticPr fontId="1"/>
  </si>
  <si>
    <r>
      <t>江戸川区  計画相談の実績推移</t>
    </r>
    <r>
      <rPr>
        <sz val="11"/>
        <color theme="1"/>
        <rFont val="HG丸ｺﾞｼｯｸM-PRO"/>
        <family val="3"/>
        <charset val="128"/>
      </rPr>
      <t>（参考数値）</t>
    </r>
    <rPh sb="0" eb="4">
      <t>エドガワク</t>
    </rPh>
    <rPh sb="6" eb="8">
      <t>ケイカク</t>
    </rPh>
    <rPh sb="8" eb="10">
      <t>ソウダン</t>
    </rPh>
    <rPh sb="11" eb="13">
      <t>ジッセキ</t>
    </rPh>
    <rPh sb="13" eb="15">
      <t>スイイ</t>
    </rPh>
    <rPh sb="16" eb="18">
      <t>サンコウ</t>
    </rPh>
    <rPh sb="18" eb="20">
      <t>スウチ</t>
    </rPh>
    <phoneticPr fontId="1"/>
  </si>
  <si>
    <r>
      <t>計
(</t>
    </r>
    <r>
      <rPr>
        <sz val="11"/>
        <color theme="1"/>
        <rFont val="HGP創英角ｺﾞｼｯｸUB"/>
        <family val="3"/>
        <charset val="128"/>
      </rPr>
      <t>Ａ</t>
    </r>
    <r>
      <rPr>
        <sz val="11"/>
        <color theme="1"/>
        <rFont val="HG丸ｺﾞｼｯｸM-PRO"/>
        <family val="3"/>
        <charset val="128"/>
      </rPr>
      <t>)</t>
    </r>
    <rPh sb="0" eb="1">
      <t>ケイ</t>
    </rPh>
    <phoneticPr fontId="1"/>
  </si>
  <si>
    <r>
      <t>計
(</t>
    </r>
    <r>
      <rPr>
        <sz val="11"/>
        <color theme="1"/>
        <rFont val="HGP創英角ｺﾞｼｯｸUB"/>
        <family val="3"/>
        <charset val="128"/>
      </rPr>
      <t>B</t>
    </r>
    <r>
      <rPr>
        <sz val="11"/>
        <color theme="1"/>
        <rFont val="HG丸ｺﾞｼｯｸM-PRO"/>
        <family val="3"/>
        <charset val="128"/>
      </rPr>
      <t>)</t>
    </r>
    <rPh sb="0" eb="1">
      <t>ケイ</t>
    </rPh>
    <phoneticPr fontId="1"/>
  </si>
  <si>
    <t>H25.12末現在</t>
    <phoneticPr fontId="1"/>
  </si>
  <si>
    <t>H26. 3末現在</t>
    <phoneticPr fontId="1"/>
  </si>
  <si>
    <t>H26. 6末現在</t>
    <phoneticPr fontId="1"/>
  </si>
  <si>
    <r>
      <t>達成率　(</t>
    </r>
    <r>
      <rPr>
        <sz val="11"/>
        <color theme="1"/>
        <rFont val="HGP創英角ｺﾞｼｯｸUB"/>
        <family val="3"/>
        <charset val="128"/>
      </rPr>
      <t>Ｂ</t>
    </r>
    <r>
      <rPr>
        <sz val="11"/>
        <color theme="1"/>
        <rFont val="HG丸ｺﾞｼｯｸM-PRO"/>
        <family val="3"/>
        <charset val="128"/>
      </rPr>
      <t>)/(</t>
    </r>
    <r>
      <rPr>
        <sz val="11"/>
        <color theme="1"/>
        <rFont val="HGP創英角ｺﾞｼｯｸUB"/>
        <family val="3"/>
        <charset val="128"/>
      </rPr>
      <t>Ａ</t>
    </r>
    <r>
      <rPr>
        <sz val="11"/>
        <color theme="1"/>
        <rFont val="HG丸ｺﾞｼｯｸM-PRO"/>
        <family val="3"/>
        <charset val="128"/>
      </rPr>
      <t>)</t>
    </r>
    <rPh sb="0" eb="3">
      <t>タッセイリツ</t>
    </rPh>
    <phoneticPr fontId="1"/>
  </si>
  <si>
    <t>H26. 12末現在</t>
    <rPh sb="7" eb="8">
      <t>マツ</t>
    </rPh>
    <rPh sb="8" eb="10">
      <t>ゲンザイ</t>
    </rPh>
    <phoneticPr fontId="1"/>
  </si>
  <si>
    <t>H26. 9末現在</t>
    <rPh sb="6" eb="7">
      <t>マツ</t>
    </rPh>
    <rPh sb="7" eb="9">
      <t>ゲンザイ</t>
    </rPh>
    <phoneticPr fontId="1"/>
  </si>
  <si>
    <t>H26. 12末現在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</si>
</sst>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9"/>
      <color theme="1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 diagonalUp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 style="hair">
        <color auto="1"/>
      </diagonal>
    </border>
    <border diagonalUp="1">
      <left style="thin">
        <color auto="1"/>
      </left>
      <right style="thin">
        <color auto="1"/>
      </right>
      <top/>
      <bottom style="hair">
        <color auto="1"/>
      </bottom>
      <diagonal style="hair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 style="hair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thin">
        <color auto="1"/>
      </right>
      <top/>
      <bottom/>
      <diagonal style="hair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hair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shrinkToFit="1"/>
    </xf>
    <xf numFmtId="0" fontId="4" fillId="0" borderId="11" xfId="0" applyFont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176" fontId="7" fillId="0" borderId="5" xfId="0" applyNumberFormat="1" applyFont="1" applyBorder="1" applyAlignment="1">
      <alignment horizontal="right" shrinkToFit="1"/>
    </xf>
    <xf numFmtId="176" fontId="7" fillId="0" borderId="20" xfId="0" applyNumberFormat="1" applyFont="1" applyBorder="1" applyAlignment="1">
      <alignment horizontal="right" shrinkToFit="1"/>
    </xf>
    <xf numFmtId="176" fontId="7" fillId="2" borderId="5" xfId="0" applyNumberFormat="1" applyFont="1" applyFill="1" applyBorder="1" applyAlignment="1">
      <alignment horizontal="right" shrinkToFit="1"/>
    </xf>
    <xf numFmtId="177" fontId="7" fillId="0" borderId="5" xfId="0" applyNumberFormat="1" applyFont="1" applyBorder="1" applyAlignment="1">
      <alignment shrinkToFit="1"/>
    </xf>
    <xf numFmtId="177" fontId="7" fillId="0" borderId="20" xfId="0" applyNumberFormat="1" applyFont="1" applyBorder="1" applyAlignment="1">
      <alignment shrinkToFit="1"/>
    </xf>
    <xf numFmtId="177" fontId="7" fillId="2" borderId="7" xfId="0" applyNumberFormat="1" applyFont="1" applyFill="1" applyBorder="1" applyAlignment="1">
      <alignment shrinkToFit="1"/>
    </xf>
    <xf numFmtId="176" fontId="7" fillId="0" borderId="3" xfId="0" applyNumberFormat="1" applyFont="1" applyBorder="1" applyAlignment="1">
      <alignment horizontal="right" shrinkToFit="1"/>
    </xf>
    <xf numFmtId="176" fontId="7" fillId="0" borderId="19" xfId="0" applyNumberFormat="1" applyFont="1" applyBorder="1" applyAlignment="1">
      <alignment horizontal="right" shrinkToFit="1"/>
    </xf>
    <xf numFmtId="176" fontId="7" fillId="0" borderId="21" xfId="0" applyNumberFormat="1" applyFont="1" applyBorder="1" applyAlignment="1">
      <alignment horizontal="right" shrinkToFit="1"/>
    </xf>
    <xf numFmtId="176" fontId="7" fillId="2" borderId="3" xfId="0" applyNumberFormat="1" applyFont="1" applyFill="1" applyBorder="1" applyAlignment="1">
      <alignment horizontal="right" shrinkToFit="1"/>
    </xf>
    <xf numFmtId="177" fontId="7" fillId="0" borderId="3" xfId="0" applyNumberFormat="1" applyFont="1" applyBorder="1" applyAlignment="1">
      <alignment shrinkToFit="1"/>
    </xf>
    <xf numFmtId="177" fontId="7" fillId="0" borderId="19" xfId="0" applyNumberFormat="1" applyFont="1" applyBorder="1" applyAlignment="1">
      <alignment shrinkToFit="1"/>
    </xf>
    <xf numFmtId="177" fontId="7" fillId="2" borderId="18" xfId="0" applyNumberFormat="1" applyFont="1" applyFill="1" applyBorder="1" applyAlignment="1">
      <alignment shrinkToFit="1"/>
    </xf>
    <xf numFmtId="176" fontId="7" fillId="0" borderId="4" xfId="0" applyNumberFormat="1" applyFont="1" applyBorder="1" applyAlignment="1">
      <alignment horizontal="right" shrinkToFit="1"/>
    </xf>
    <xf numFmtId="176" fontId="7" fillId="0" borderId="22" xfId="0" applyNumberFormat="1" applyFont="1" applyBorder="1" applyAlignment="1">
      <alignment horizontal="right" shrinkToFit="1"/>
    </xf>
    <xf numFmtId="176" fontId="7" fillId="2" borderId="4" xfId="0" applyNumberFormat="1" applyFont="1" applyFill="1" applyBorder="1" applyAlignment="1">
      <alignment horizontal="right" shrinkToFit="1"/>
    </xf>
    <xf numFmtId="177" fontId="7" fillId="0" borderId="4" xfId="0" applyNumberFormat="1" applyFont="1" applyBorder="1" applyAlignment="1">
      <alignment shrinkToFit="1"/>
    </xf>
    <xf numFmtId="177" fontId="7" fillId="0" borderId="22" xfId="0" applyNumberFormat="1" applyFont="1" applyBorder="1" applyAlignment="1">
      <alignment shrinkToFit="1"/>
    </xf>
    <xf numFmtId="177" fontId="7" fillId="2" borderId="4" xfId="0" applyNumberFormat="1" applyFont="1" applyFill="1" applyBorder="1" applyAlignment="1">
      <alignment shrinkToFit="1"/>
    </xf>
    <xf numFmtId="176" fontId="7" fillId="0" borderId="5" xfId="0" applyNumberFormat="1" applyFont="1" applyBorder="1" applyAlignment="1">
      <alignment horizontal="right"/>
    </xf>
    <xf numFmtId="176" fontId="7" fillId="0" borderId="21" xfId="0" applyNumberFormat="1" applyFont="1" applyBorder="1" applyAlignment="1">
      <alignment horizontal="right"/>
    </xf>
    <xf numFmtId="176" fontId="7" fillId="2" borderId="5" xfId="0" applyNumberFormat="1" applyFont="1" applyFill="1" applyBorder="1" applyAlignment="1">
      <alignment horizontal="right"/>
    </xf>
    <xf numFmtId="176" fontId="7" fillId="0" borderId="20" xfId="0" applyNumberFormat="1" applyFont="1" applyBorder="1" applyAlignment="1">
      <alignment horizontal="right"/>
    </xf>
    <xf numFmtId="177" fontId="7" fillId="0" borderId="5" xfId="0" applyNumberFormat="1" applyFont="1" applyBorder="1" applyAlignment="1"/>
    <xf numFmtId="177" fontId="7" fillId="0" borderId="20" xfId="0" applyNumberFormat="1" applyFont="1" applyBorder="1" applyAlignment="1"/>
    <xf numFmtId="177" fontId="7" fillId="2" borderId="7" xfId="0" applyNumberFormat="1" applyFont="1" applyFill="1" applyBorder="1" applyAlignment="1"/>
    <xf numFmtId="176" fontId="7" fillId="0" borderId="3" xfId="0" applyNumberFormat="1" applyFont="1" applyBorder="1" applyAlignment="1">
      <alignment horizontal="right"/>
    </xf>
    <xf numFmtId="176" fontId="7" fillId="0" borderId="19" xfId="0" applyNumberFormat="1" applyFont="1" applyBorder="1" applyAlignment="1">
      <alignment horizontal="right"/>
    </xf>
    <xf numFmtId="176" fontId="7" fillId="2" borderId="3" xfId="0" applyNumberFormat="1" applyFont="1" applyFill="1" applyBorder="1" applyAlignment="1">
      <alignment horizontal="right"/>
    </xf>
    <xf numFmtId="177" fontId="7" fillId="0" borderId="3" xfId="0" applyNumberFormat="1" applyFont="1" applyBorder="1" applyAlignment="1"/>
    <xf numFmtId="177" fontId="7" fillId="0" borderId="19" xfId="0" applyNumberFormat="1" applyFont="1" applyBorder="1" applyAlignment="1"/>
    <xf numFmtId="177" fontId="7" fillId="2" borderId="18" xfId="0" applyNumberFormat="1" applyFont="1" applyFill="1" applyBorder="1" applyAlignment="1"/>
    <xf numFmtId="176" fontId="7" fillId="0" borderId="4" xfId="0" applyNumberFormat="1" applyFont="1" applyBorder="1" applyAlignment="1">
      <alignment horizontal="right"/>
    </xf>
    <xf numFmtId="176" fontId="7" fillId="2" borderId="4" xfId="0" applyNumberFormat="1" applyFont="1" applyFill="1" applyBorder="1" applyAlignment="1">
      <alignment horizontal="right"/>
    </xf>
    <xf numFmtId="177" fontId="7" fillId="0" borderId="4" xfId="0" applyNumberFormat="1" applyFont="1" applyBorder="1" applyAlignment="1"/>
    <xf numFmtId="177" fontId="7" fillId="2" borderId="4" xfId="0" applyNumberFormat="1" applyFont="1" applyFill="1" applyBorder="1" applyAlignment="1"/>
    <xf numFmtId="0" fontId="5" fillId="0" borderId="0" xfId="0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/>
    <xf numFmtId="176" fontId="0" fillId="0" borderId="0" xfId="0" applyNumberFormat="1"/>
    <xf numFmtId="176" fontId="7" fillId="0" borderId="0" xfId="0" applyNumberFormat="1" applyFont="1" applyBorder="1" applyAlignment="1">
      <alignment horizontal="right" shrinkToFit="1"/>
    </xf>
    <xf numFmtId="176" fontId="7" fillId="0" borderId="26" xfId="0" applyNumberFormat="1" applyFont="1" applyBorder="1" applyAlignment="1">
      <alignment horizontal="right"/>
    </xf>
    <xf numFmtId="177" fontId="7" fillId="0" borderId="26" xfId="0" applyNumberFormat="1" applyFont="1" applyBorder="1" applyAlignment="1"/>
    <xf numFmtId="177" fontId="7" fillId="3" borderId="4" xfId="0" applyNumberFormat="1" applyFont="1" applyFill="1" applyBorder="1" applyAlignment="1"/>
    <xf numFmtId="177" fontId="7" fillId="0" borderId="27" xfId="0" applyNumberFormat="1" applyFont="1" applyBorder="1" applyAlignment="1"/>
    <xf numFmtId="0" fontId="6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176" fontId="7" fillId="4" borderId="0" xfId="0" applyNumberFormat="1" applyFont="1" applyFill="1" applyBorder="1" applyAlignment="1">
      <alignment horizontal="right"/>
    </xf>
    <xf numFmtId="177" fontId="7" fillId="4" borderId="0" xfId="0" applyNumberFormat="1" applyFont="1" applyFill="1" applyBorder="1" applyAlignment="1"/>
    <xf numFmtId="176" fontId="7" fillId="4" borderId="0" xfId="0" applyNumberFormat="1" applyFont="1" applyFill="1" applyBorder="1" applyAlignment="1">
      <alignment horizontal="right" shrinkToFit="1"/>
    </xf>
    <xf numFmtId="177" fontId="7" fillId="4" borderId="0" xfId="0" applyNumberFormat="1" applyFont="1" applyFill="1" applyBorder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292100</xdr:colOff>
      <xdr:row>0</xdr:row>
      <xdr:rowOff>31750</xdr:rowOff>
    </xdr:from>
    <xdr:to>
      <xdr:col>25</xdr:col>
      <xdr:colOff>311150</xdr:colOff>
      <xdr:row>1</xdr:row>
      <xdr:rowOff>114300</xdr:rowOff>
    </xdr:to>
    <xdr:sp macro="" textlink="">
      <xdr:nvSpPr>
        <xdr:cNvPr id="5" name="正方形/長方形 4"/>
        <xdr:cNvSpPr/>
      </xdr:nvSpPr>
      <xdr:spPr>
        <a:xfrm>
          <a:off x="8788400" y="984250"/>
          <a:ext cx="1104900" cy="6445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 latinLnBrk="1">
            <a:spcAft>
              <a:spcPts val="0"/>
            </a:spcAft>
          </a:pPr>
          <a:r>
            <a:rPr lang="ja-JP" altLang="en-US" sz="800" kern="100">
              <a:effectLst/>
              <a:ea typeface="HGPｺﾞｼｯｸM"/>
              <a:cs typeface="Times New Roman"/>
            </a:rPr>
            <a:t>　</a:t>
          </a:r>
          <a:r>
            <a:rPr lang="en-US" sz="1050" kern="100">
              <a:effectLst/>
              <a:ea typeface="ＭＳ 明朝"/>
              <a:cs typeface="Times New Roman"/>
            </a:rPr>
            <a:t> 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4"/>
  <sheetViews>
    <sheetView tabSelected="1" view="pageLayout" zoomScaleNormal="100" workbookViewId="0">
      <selection activeCell="H23" sqref="H23"/>
    </sheetView>
  </sheetViews>
  <sheetFormatPr defaultRowHeight="13.5" x14ac:dyDescent="0.15"/>
  <cols>
    <col min="1" max="1" width="12.75" customWidth="1"/>
    <col min="2" max="3" width="5.625" customWidth="1"/>
    <col min="4" max="4" width="5.375" customWidth="1"/>
    <col min="5" max="5" width="5.625" customWidth="1"/>
    <col min="6" max="7" width="5.375" customWidth="1"/>
    <col min="8" max="8" width="5.625" customWidth="1"/>
    <col min="9" max="9" width="5.375" customWidth="1"/>
    <col min="10" max="10" width="5.25" customWidth="1"/>
    <col min="11" max="11" width="5.625" customWidth="1"/>
    <col min="12" max="12" width="5.375" customWidth="1"/>
    <col min="13" max="13" width="5.625" customWidth="1"/>
    <col min="14" max="14" width="5.25" customWidth="1"/>
    <col min="15" max="15" width="5.125" customWidth="1"/>
    <col min="16" max="16" width="5.375" customWidth="1"/>
    <col min="17" max="19" width="7.125" bestFit="1" customWidth="1"/>
    <col min="20" max="20" width="6" bestFit="1" customWidth="1"/>
    <col min="21" max="21" width="5.625" customWidth="1"/>
    <col min="22" max="25" width="5.125" customWidth="1"/>
    <col min="26" max="26" width="5.625" customWidth="1"/>
  </cols>
  <sheetData>
    <row r="1" spans="1:27" ht="44.25" customHeight="1" x14ac:dyDescent="0.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7" ht="22.5" customHeight="1" x14ac:dyDescent="0.15">
      <c r="A2" s="2" t="s">
        <v>0</v>
      </c>
      <c r="B2" s="2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7" ht="30" customHeight="1" x14ac:dyDescent="0.15">
      <c r="A3" s="61"/>
      <c r="B3" s="64" t="s">
        <v>4</v>
      </c>
      <c r="C3" s="65"/>
      <c r="D3" s="65"/>
      <c r="E3" s="65"/>
      <c r="F3" s="65"/>
      <c r="G3" s="69" t="s">
        <v>6</v>
      </c>
      <c r="H3" s="70"/>
      <c r="I3" s="70"/>
      <c r="J3" s="70"/>
      <c r="K3" s="70"/>
      <c r="L3" s="70"/>
      <c r="M3" s="70"/>
      <c r="N3" s="70"/>
      <c r="O3" s="70"/>
      <c r="P3" s="70"/>
      <c r="Q3" s="65"/>
      <c r="R3" s="65"/>
      <c r="S3" s="65"/>
      <c r="T3" s="65"/>
      <c r="U3" s="71"/>
      <c r="V3" s="64" t="s">
        <v>24</v>
      </c>
      <c r="W3" s="65"/>
      <c r="X3" s="65"/>
      <c r="Y3" s="65"/>
      <c r="Z3" s="71"/>
    </row>
    <row r="4" spans="1:27" ht="30" customHeight="1" x14ac:dyDescent="0.15">
      <c r="A4" s="62"/>
      <c r="B4" s="66"/>
      <c r="C4" s="67"/>
      <c r="D4" s="67"/>
      <c r="E4" s="67"/>
      <c r="F4" s="68"/>
      <c r="G4" s="69" t="s">
        <v>5</v>
      </c>
      <c r="H4" s="70"/>
      <c r="I4" s="70"/>
      <c r="J4" s="70"/>
      <c r="K4" s="72"/>
      <c r="L4" s="69" t="s">
        <v>14</v>
      </c>
      <c r="M4" s="70"/>
      <c r="N4" s="70"/>
      <c r="O4" s="70"/>
      <c r="P4" s="72"/>
      <c r="Q4" s="66" t="s">
        <v>9</v>
      </c>
      <c r="R4" s="67"/>
      <c r="S4" s="67"/>
      <c r="T4" s="67"/>
      <c r="U4" s="68"/>
      <c r="V4" s="66"/>
      <c r="W4" s="67"/>
      <c r="X4" s="67"/>
      <c r="Y4" s="67"/>
      <c r="Z4" s="68"/>
    </row>
    <row r="5" spans="1:27" ht="30" customHeight="1" x14ac:dyDescent="0.15">
      <c r="A5" s="63"/>
      <c r="B5" s="5" t="s">
        <v>10</v>
      </c>
      <c r="C5" s="5" t="s">
        <v>1</v>
      </c>
      <c r="D5" s="5" t="s">
        <v>2</v>
      </c>
      <c r="E5" s="6" t="s">
        <v>3</v>
      </c>
      <c r="F5" s="10" t="s">
        <v>19</v>
      </c>
      <c r="G5" s="5" t="s">
        <v>10</v>
      </c>
      <c r="H5" s="5" t="s">
        <v>1</v>
      </c>
      <c r="I5" s="5" t="s">
        <v>2</v>
      </c>
      <c r="J5" s="6" t="s">
        <v>3</v>
      </c>
      <c r="K5" s="7" t="s">
        <v>7</v>
      </c>
      <c r="L5" s="5" t="s">
        <v>10</v>
      </c>
      <c r="M5" s="5" t="s">
        <v>1</v>
      </c>
      <c r="N5" s="5" t="s">
        <v>2</v>
      </c>
      <c r="O5" s="5" t="s">
        <v>3</v>
      </c>
      <c r="P5" s="7" t="s">
        <v>8</v>
      </c>
      <c r="Q5" s="6" t="s">
        <v>10</v>
      </c>
      <c r="R5" s="6" t="s">
        <v>1</v>
      </c>
      <c r="S5" s="6" t="s">
        <v>2</v>
      </c>
      <c r="T5" s="6" t="s">
        <v>3</v>
      </c>
      <c r="U5" s="11" t="s">
        <v>20</v>
      </c>
      <c r="V5" s="5" t="s">
        <v>10</v>
      </c>
      <c r="W5" s="5" t="s">
        <v>1</v>
      </c>
      <c r="X5" s="5" t="s">
        <v>2</v>
      </c>
      <c r="Y5" s="5" t="s">
        <v>3</v>
      </c>
      <c r="Z5" s="8" t="s">
        <v>16</v>
      </c>
    </row>
    <row r="6" spans="1:27" ht="30" customHeight="1" x14ac:dyDescent="0.15">
      <c r="A6" s="12" t="s">
        <v>11</v>
      </c>
      <c r="B6" s="34">
        <v>1126</v>
      </c>
      <c r="C6" s="34">
        <v>2040</v>
      </c>
      <c r="D6" s="34">
        <v>729</v>
      </c>
      <c r="E6" s="35"/>
      <c r="F6" s="36">
        <v>3895</v>
      </c>
      <c r="G6" s="34">
        <v>26</v>
      </c>
      <c r="H6" s="34">
        <v>68</v>
      </c>
      <c r="I6" s="34">
        <v>481</v>
      </c>
      <c r="J6" s="35"/>
      <c r="K6" s="36">
        <v>575</v>
      </c>
      <c r="L6" s="34">
        <v>93</v>
      </c>
      <c r="M6" s="34">
        <v>183</v>
      </c>
      <c r="N6" s="34">
        <v>12</v>
      </c>
      <c r="O6" s="37"/>
      <c r="P6" s="36">
        <v>288</v>
      </c>
      <c r="Q6" s="34">
        <v>119</v>
      </c>
      <c r="R6" s="34">
        <v>251</v>
      </c>
      <c r="S6" s="34">
        <v>493</v>
      </c>
      <c r="T6" s="35"/>
      <c r="U6" s="36">
        <v>863</v>
      </c>
      <c r="V6" s="38">
        <v>0.106</v>
      </c>
      <c r="W6" s="38">
        <v>0.123</v>
      </c>
      <c r="X6" s="38">
        <v>0.67600000000000005</v>
      </c>
      <c r="Y6" s="39"/>
      <c r="Z6" s="40">
        <v>0.222</v>
      </c>
    </row>
    <row r="7" spans="1:27" ht="30" customHeight="1" x14ac:dyDescent="0.15">
      <c r="A7" s="13" t="s">
        <v>13</v>
      </c>
      <c r="B7" s="41">
        <v>1135</v>
      </c>
      <c r="C7" s="41">
        <v>2046</v>
      </c>
      <c r="D7" s="41">
        <v>732</v>
      </c>
      <c r="E7" s="42"/>
      <c r="F7" s="43">
        <v>3915</v>
      </c>
      <c r="G7" s="41">
        <v>31</v>
      </c>
      <c r="H7" s="41">
        <v>126</v>
      </c>
      <c r="I7" s="41">
        <v>551</v>
      </c>
      <c r="J7" s="42"/>
      <c r="K7" s="43">
        <v>708</v>
      </c>
      <c r="L7" s="41">
        <v>125</v>
      </c>
      <c r="M7" s="41">
        <v>212</v>
      </c>
      <c r="N7" s="41">
        <v>13</v>
      </c>
      <c r="O7" s="42"/>
      <c r="P7" s="43">
        <v>350</v>
      </c>
      <c r="Q7" s="41">
        <v>156</v>
      </c>
      <c r="R7" s="41">
        <v>338</v>
      </c>
      <c r="S7" s="41">
        <v>564</v>
      </c>
      <c r="T7" s="42"/>
      <c r="U7" s="43">
        <v>1058</v>
      </c>
      <c r="V7" s="44">
        <v>0.13800000000000001</v>
      </c>
      <c r="W7" s="44">
        <v>0.16500000000000001</v>
      </c>
      <c r="X7" s="44">
        <v>0.77100000000000002</v>
      </c>
      <c r="Y7" s="45"/>
      <c r="Z7" s="46">
        <v>0.27</v>
      </c>
    </row>
    <row r="8" spans="1:27" ht="30" customHeight="1" x14ac:dyDescent="0.15">
      <c r="A8" s="14" t="s">
        <v>12</v>
      </c>
      <c r="B8" s="47">
        <v>1130</v>
      </c>
      <c r="C8" s="47">
        <v>2050</v>
      </c>
      <c r="D8" s="47">
        <v>783</v>
      </c>
      <c r="E8" s="47">
        <v>4</v>
      </c>
      <c r="F8" s="48">
        <v>3967</v>
      </c>
      <c r="G8" s="47">
        <v>36</v>
      </c>
      <c r="H8" s="47">
        <v>230</v>
      </c>
      <c r="I8" s="47">
        <v>646</v>
      </c>
      <c r="J8" s="47">
        <v>1</v>
      </c>
      <c r="K8" s="48">
        <v>913</v>
      </c>
      <c r="L8" s="47">
        <v>155</v>
      </c>
      <c r="M8" s="47">
        <v>218</v>
      </c>
      <c r="N8" s="47">
        <v>14</v>
      </c>
      <c r="O8" s="47">
        <v>0</v>
      </c>
      <c r="P8" s="48">
        <v>387</v>
      </c>
      <c r="Q8" s="47">
        <v>191</v>
      </c>
      <c r="R8" s="47">
        <v>448</v>
      </c>
      <c r="S8" s="47">
        <v>660</v>
      </c>
      <c r="T8" s="47">
        <v>1</v>
      </c>
      <c r="U8" s="48">
        <v>1300</v>
      </c>
      <c r="V8" s="49">
        <v>0.16900000000000001</v>
      </c>
      <c r="W8" s="49">
        <v>0.219</v>
      </c>
      <c r="X8" s="49">
        <v>0.84299999999999997</v>
      </c>
      <c r="Y8" s="49">
        <v>0.25</v>
      </c>
      <c r="Z8" s="50">
        <v>0.32800000000000001</v>
      </c>
    </row>
    <row r="9" spans="1:27" ht="30" customHeight="1" x14ac:dyDescent="0.15">
      <c r="A9" s="14" t="s">
        <v>26</v>
      </c>
      <c r="B9" s="47">
        <v>1120</v>
      </c>
      <c r="C9" s="47">
        <v>2059</v>
      </c>
      <c r="D9" s="47">
        <v>819</v>
      </c>
      <c r="E9" s="47">
        <v>7</v>
      </c>
      <c r="F9" s="48">
        <f>SUM(B9:E9)</f>
        <v>4005</v>
      </c>
      <c r="G9" s="47">
        <v>74</v>
      </c>
      <c r="H9" s="47">
        <v>328</v>
      </c>
      <c r="I9" s="47">
        <v>740</v>
      </c>
      <c r="J9" s="47">
        <v>1</v>
      </c>
      <c r="K9" s="48">
        <f>SUM(G9:J9)</f>
        <v>1143</v>
      </c>
      <c r="L9" s="47">
        <v>155</v>
      </c>
      <c r="M9" s="47">
        <v>222</v>
      </c>
      <c r="N9" s="47">
        <v>16</v>
      </c>
      <c r="O9" s="47">
        <v>0</v>
      </c>
      <c r="P9" s="48">
        <f>SUM(L9:O9)</f>
        <v>393</v>
      </c>
      <c r="Q9" s="47">
        <v>229</v>
      </c>
      <c r="R9" s="47">
        <v>550</v>
      </c>
      <c r="S9" s="47">
        <v>756</v>
      </c>
      <c r="T9" s="47">
        <v>1</v>
      </c>
      <c r="U9" s="48">
        <f>SUM(Q9:T9)</f>
        <v>1536</v>
      </c>
      <c r="V9" s="49">
        <f>AVERAGE(Q9/B9)</f>
        <v>0.20446428571428571</v>
      </c>
      <c r="W9" s="49">
        <f t="shared" ref="W9:Z9" si="0">AVERAGE(R9/C9)</f>
        <v>0.26711996114618747</v>
      </c>
      <c r="X9" s="49">
        <f t="shared" si="0"/>
        <v>0.92307692307692313</v>
      </c>
      <c r="Y9" s="49">
        <f t="shared" si="0"/>
        <v>0.14285714285714285</v>
      </c>
      <c r="Z9" s="58">
        <f t="shared" si="0"/>
        <v>0.38352059925093634</v>
      </c>
    </row>
    <row r="10" spans="1:27" ht="30" customHeight="1" x14ac:dyDescent="0.15">
      <c r="A10" s="14" t="s">
        <v>25</v>
      </c>
      <c r="B10" s="47">
        <v>1133</v>
      </c>
      <c r="C10" s="47">
        <v>2063</v>
      </c>
      <c r="D10" s="47">
        <v>845</v>
      </c>
      <c r="E10" s="47">
        <v>9</v>
      </c>
      <c r="F10" s="48">
        <f>SUM(B10:E10)</f>
        <v>4050</v>
      </c>
      <c r="G10" s="47">
        <v>106</v>
      </c>
      <c r="H10" s="47">
        <v>443</v>
      </c>
      <c r="I10" s="47">
        <v>818</v>
      </c>
      <c r="J10" s="47">
        <v>2</v>
      </c>
      <c r="K10" s="48">
        <f>SUM(G10:J10)</f>
        <v>1369</v>
      </c>
      <c r="L10" s="47">
        <v>145</v>
      </c>
      <c r="M10" s="47">
        <v>225</v>
      </c>
      <c r="N10" s="47">
        <v>18</v>
      </c>
      <c r="O10" s="47">
        <v>3</v>
      </c>
      <c r="P10" s="48">
        <f>SUM(L10:O10)</f>
        <v>391</v>
      </c>
      <c r="Q10" s="47">
        <v>251</v>
      </c>
      <c r="R10" s="47">
        <v>668</v>
      </c>
      <c r="S10" s="47">
        <v>836</v>
      </c>
      <c r="T10" s="47">
        <v>5</v>
      </c>
      <c r="U10" s="48">
        <f>SUM(Q10:T10)</f>
        <v>1760</v>
      </c>
      <c r="V10" s="49">
        <f>AVERAGE(Q10/B10)</f>
        <v>0.22153574580759047</v>
      </c>
      <c r="W10" s="49">
        <f t="shared" ref="W10" si="1">AVERAGE(R10/C10)</f>
        <v>0.32380029083858458</v>
      </c>
      <c r="X10" s="49">
        <f t="shared" ref="X10" si="2">AVERAGE(S10/D10)</f>
        <v>0.98934911242603552</v>
      </c>
      <c r="Y10" s="49">
        <f t="shared" ref="Y10" si="3">AVERAGE(T10/E10)</f>
        <v>0.55555555555555558</v>
      </c>
      <c r="Z10" s="58">
        <f t="shared" ref="Z10" si="4">AVERAGE(U10/F10)</f>
        <v>0.4345679012345679</v>
      </c>
      <c r="AA10" s="54"/>
    </row>
    <row r="11" spans="1:27" ht="30" customHeight="1" x14ac:dyDescent="0.15">
      <c r="A11" s="51"/>
      <c r="B11" s="52"/>
      <c r="C11" s="52"/>
      <c r="D11" s="52"/>
      <c r="E11" s="52"/>
      <c r="F11" s="73"/>
      <c r="G11" s="52"/>
      <c r="H11" s="52"/>
      <c r="I11" s="52"/>
      <c r="J11" s="52"/>
      <c r="K11" s="73"/>
      <c r="L11" s="52"/>
      <c r="M11" s="52"/>
      <c r="N11" s="52"/>
      <c r="O11" s="52"/>
      <c r="P11" s="73"/>
      <c r="Q11" s="52"/>
      <c r="R11" s="52"/>
      <c r="S11" s="52"/>
      <c r="T11" s="52"/>
      <c r="U11" s="73"/>
      <c r="V11" s="53"/>
      <c r="W11" s="53"/>
      <c r="X11" s="53"/>
      <c r="Y11" s="53"/>
      <c r="Z11" s="74"/>
      <c r="AA11" s="54"/>
    </row>
    <row r="12" spans="1:27" ht="24.95" customHeight="1" x14ac:dyDescent="0.15">
      <c r="P12" s="1"/>
      <c r="Q12" s="1"/>
      <c r="R12" s="1"/>
      <c r="S12" s="1"/>
      <c r="T12" s="1"/>
      <c r="U12" s="1"/>
      <c r="Z12" s="1"/>
    </row>
    <row r="13" spans="1:27" ht="24.95" customHeight="1" x14ac:dyDescent="0.15">
      <c r="A13" s="2" t="s">
        <v>17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7" ht="30" customHeight="1" x14ac:dyDescent="0.15">
      <c r="A14" s="61"/>
      <c r="B14" s="64" t="s">
        <v>4</v>
      </c>
      <c r="C14" s="65"/>
      <c r="D14" s="65"/>
      <c r="E14" s="65"/>
      <c r="F14" s="65"/>
      <c r="G14" s="69" t="s">
        <v>6</v>
      </c>
      <c r="H14" s="70"/>
      <c r="I14" s="70"/>
      <c r="J14" s="70"/>
      <c r="K14" s="70"/>
      <c r="L14" s="70"/>
      <c r="M14" s="70"/>
      <c r="N14" s="70"/>
      <c r="O14" s="70"/>
      <c r="P14" s="70"/>
      <c r="Q14" s="65"/>
      <c r="R14" s="65"/>
      <c r="S14" s="65"/>
      <c r="T14" s="65"/>
      <c r="U14" s="71"/>
      <c r="V14" s="64" t="s">
        <v>24</v>
      </c>
      <c r="W14" s="65"/>
      <c r="X14" s="65"/>
      <c r="Y14" s="65"/>
      <c r="Z14" s="71"/>
    </row>
    <row r="15" spans="1:27" ht="30" customHeight="1" x14ac:dyDescent="0.15">
      <c r="A15" s="62"/>
      <c r="B15" s="66"/>
      <c r="C15" s="67"/>
      <c r="D15" s="67"/>
      <c r="E15" s="67"/>
      <c r="F15" s="68"/>
      <c r="G15" s="69" t="s">
        <v>5</v>
      </c>
      <c r="H15" s="70"/>
      <c r="I15" s="70"/>
      <c r="J15" s="70"/>
      <c r="K15" s="72"/>
      <c r="L15" s="69" t="s">
        <v>14</v>
      </c>
      <c r="M15" s="70"/>
      <c r="N15" s="70"/>
      <c r="O15" s="70"/>
      <c r="P15" s="72"/>
      <c r="Q15" s="66" t="s">
        <v>9</v>
      </c>
      <c r="R15" s="67"/>
      <c r="S15" s="67"/>
      <c r="T15" s="67"/>
      <c r="U15" s="68"/>
      <c r="V15" s="66"/>
      <c r="W15" s="67"/>
      <c r="X15" s="67"/>
      <c r="Y15" s="67"/>
      <c r="Z15" s="68"/>
    </row>
    <row r="16" spans="1:27" ht="30" customHeight="1" x14ac:dyDescent="0.15">
      <c r="A16" s="63"/>
      <c r="B16" s="5" t="s">
        <v>10</v>
      </c>
      <c r="C16" s="5" t="s">
        <v>1</v>
      </c>
      <c r="D16" s="5" t="s">
        <v>2</v>
      </c>
      <c r="E16" s="5" t="s">
        <v>3</v>
      </c>
      <c r="F16" s="10" t="s">
        <v>19</v>
      </c>
      <c r="G16" s="5" t="s">
        <v>10</v>
      </c>
      <c r="H16" s="5" t="s">
        <v>1</v>
      </c>
      <c r="I16" s="5" t="s">
        <v>2</v>
      </c>
      <c r="J16" s="5" t="s">
        <v>3</v>
      </c>
      <c r="K16" s="7" t="s">
        <v>7</v>
      </c>
      <c r="L16" s="5" t="s">
        <v>10</v>
      </c>
      <c r="M16" s="5" t="s">
        <v>1</v>
      </c>
      <c r="N16" s="9" t="s">
        <v>2</v>
      </c>
      <c r="O16" s="9" t="s">
        <v>3</v>
      </c>
      <c r="P16" s="7" t="s">
        <v>8</v>
      </c>
      <c r="Q16" s="6" t="s">
        <v>10</v>
      </c>
      <c r="R16" s="6" t="s">
        <v>1</v>
      </c>
      <c r="S16" s="6" t="s">
        <v>2</v>
      </c>
      <c r="T16" s="6" t="s">
        <v>3</v>
      </c>
      <c r="U16" s="11" t="s">
        <v>20</v>
      </c>
      <c r="V16" s="5" t="s">
        <v>10</v>
      </c>
      <c r="W16" s="5" t="s">
        <v>1</v>
      </c>
      <c r="X16" s="5" t="s">
        <v>2</v>
      </c>
      <c r="Y16" s="5" t="s">
        <v>3</v>
      </c>
      <c r="Z16" s="8" t="s">
        <v>15</v>
      </c>
    </row>
    <row r="17" spans="1:26" ht="30" customHeight="1" x14ac:dyDescent="0.15">
      <c r="A17" s="12" t="s">
        <v>21</v>
      </c>
      <c r="B17" s="15">
        <v>82</v>
      </c>
      <c r="C17" s="15">
        <v>892</v>
      </c>
      <c r="D17" s="16"/>
      <c r="E17" s="16"/>
      <c r="F17" s="17">
        <v>974</v>
      </c>
      <c r="G17" s="15">
        <v>0</v>
      </c>
      <c r="H17" s="15">
        <v>4</v>
      </c>
      <c r="I17" s="16"/>
      <c r="J17" s="16"/>
      <c r="K17" s="17">
        <v>4</v>
      </c>
      <c r="L17" s="15">
        <v>12</v>
      </c>
      <c r="M17" s="15">
        <v>159</v>
      </c>
      <c r="N17" s="16"/>
      <c r="O17" s="16"/>
      <c r="P17" s="17">
        <v>171</v>
      </c>
      <c r="Q17" s="15">
        <v>12</v>
      </c>
      <c r="R17" s="15">
        <v>163</v>
      </c>
      <c r="S17" s="16"/>
      <c r="T17" s="16"/>
      <c r="U17" s="17">
        <v>175</v>
      </c>
      <c r="V17" s="18">
        <v>0.14599999999999999</v>
      </c>
      <c r="W17" s="18">
        <v>0.183</v>
      </c>
      <c r="X17" s="19"/>
      <c r="Y17" s="19"/>
      <c r="Z17" s="20">
        <v>0.18</v>
      </c>
    </row>
    <row r="18" spans="1:26" ht="30" customHeight="1" x14ac:dyDescent="0.15">
      <c r="A18" s="13" t="s">
        <v>22</v>
      </c>
      <c r="B18" s="21">
        <v>85</v>
      </c>
      <c r="C18" s="21">
        <v>876</v>
      </c>
      <c r="D18" s="22"/>
      <c r="E18" s="23"/>
      <c r="F18" s="24">
        <v>961</v>
      </c>
      <c r="G18" s="21">
        <v>0</v>
      </c>
      <c r="H18" s="21">
        <v>6</v>
      </c>
      <c r="I18" s="22"/>
      <c r="J18" s="22"/>
      <c r="K18" s="24">
        <v>6</v>
      </c>
      <c r="L18" s="21">
        <v>39</v>
      </c>
      <c r="M18" s="21">
        <v>166</v>
      </c>
      <c r="N18" s="22"/>
      <c r="O18" s="22"/>
      <c r="P18" s="24">
        <v>194</v>
      </c>
      <c r="Q18" s="21">
        <v>33</v>
      </c>
      <c r="R18" s="21">
        <v>172</v>
      </c>
      <c r="S18" s="22"/>
      <c r="T18" s="22"/>
      <c r="U18" s="24">
        <v>205</v>
      </c>
      <c r="V18" s="25">
        <v>0.33800000000000002</v>
      </c>
      <c r="W18" s="25">
        <v>0.19700000000000001</v>
      </c>
      <c r="X18" s="26"/>
      <c r="Y18" s="26"/>
      <c r="Z18" s="27">
        <v>0.313</v>
      </c>
    </row>
    <row r="19" spans="1:26" ht="30" customHeight="1" x14ac:dyDescent="0.15">
      <c r="A19" s="14" t="s">
        <v>23</v>
      </c>
      <c r="B19" s="28">
        <v>79</v>
      </c>
      <c r="C19" s="28">
        <v>971</v>
      </c>
      <c r="D19" s="29"/>
      <c r="E19" s="29"/>
      <c r="F19" s="30">
        <v>1050</v>
      </c>
      <c r="G19" s="28">
        <v>3</v>
      </c>
      <c r="H19" s="28">
        <v>166</v>
      </c>
      <c r="I19" s="29"/>
      <c r="J19" s="29"/>
      <c r="K19" s="30">
        <v>169</v>
      </c>
      <c r="L19" s="28">
        <v>39</v>
      </c>
      <c r="M19" s="28">
        <v>207</v>
      </c>
      <c r="N19" s="29"/>
      <c r="O19" s="29"/>
      <c r="P19" s="30">
        <v>246</v>
      </c>
      <c r="Q19" s="28">
        <v>42</v>
      </c>
      <c r="R19" s="28">
        <v>373</v>
      </c>
      <c r="S19" s="29"/>
      <c r="T19" s="29"/>
      <c r="U19" s="30">
        <v>415</v>
      </c>
      <c r="V19" s="31">
        <v>0.53200000000000003</v>
      </c>
      <c r="W19" s="31">
        <v>0.38400000000000001</v>
      </c>
      <c r="X19" s="32"/>
      <c r="Y19" s="32"/>
      <c r="Z19" s="33">
        <v>0.39500000000000002</v>
      </c>
    </row>
    <row r="20" spans="1:26" ht="24.95" customHeight="1" x14ac:dyDescent="0.15">
      <c r="A20" s="14" t="s">
        <v>26</v>
      </c>
      <c r="B20" s="47">
        <v>91</v>
      </c>
      <c r="C20" s="47">
        <v>1009</v>
      </c>
      <c r="D20" s="56"/>
      <c r="E20" s="56"/>
      <c r="F20" s="48">
        <f>SUM(B20:E20)</f>
        <v>1100</v>
      </c>
      <c r="G20" s="47">
        <v>8</v>
      </c>
      <c r="H20" s="47">
        <v>313</v>
      </c>
      <c r="I20" s="56"/>
      <c r="J20" s="56"/>
      <c r="K20" s="48">
        <f>SUM(G20:J20)</f>
        <v>321</v>
      </c>
      <c r="L20" s="47">
        <v>61</v>
      </c>
      <c r="M20" s="47">
        <v>218</v>
      </c>
      <c r="N20" s="56"/>
      <c r="O20" s="56"/>
      <c r="P20" s="48">
        <f>SUM(L20:O20)</f>
        <v>279</v>
      </c>
      <c r="Q20" s="47">
        <v>69</v>
      </c>
      <c r="R20" s="47">
        <v>531</v>
      </c>
      <c r="S20" s="56"/>
      <c r="T20" s="56"/>
      <c r="U20" s="48">
        <f>SUM(Q20:T20)</f>
        <v>600</v>
      </c>
      <c r="V20" s="49">
        <f>AVERAGE(Q20/B20)</f>
        <v>0.75824175824175821</v>
      </c>
      <c r="W20" s="49">
        <f>AVERAGE(R20/C20)</f>
        <v>0.52626362735381571</v>
      </c>
      <c r="X20" s="57"/>
      <c r="Y20" s="57"/>
      <c r="Z20" s="58">
        <f t="shared" ref="Z20" si="5">AVERAGE(U20/F20)</f>
        <v>0.54545454545454541</v>
      </c>
    </row>
    <row r="21" spans="1:26" ht="24.95" customHeight="1" x14ac:dyDescent="0.15">
      <c r="A21" s="14" t="s">
        <v>27</v>
      </c>
      <c r="B21" s="28">
        <v>88</v>
      </c>
      <c r="C21" s="28">
        <v>1045</v>
      </c>
      <c r="D21" s="29"/>
      <c r="E21" s="29"/>
      <c r="F21" s="48">
        <f>SUM(B21:E21)</f>
        <v>1133</v>
      </c>
      <c r="G21" s="28">
        <v>12</v>
      </c>
      <c r="H21" s="28">
        <v>424</v>
      </c>
      <c r="I21" s="29"/>
      <c r="J21" s="29"/>
      <c r="K21" s="48">
        <f>SUM(G21:J21)</f>
        <v>436</v>
      </c>
      <c r="L21" s="28">
        <v>73</v>
      </c>
      <c r="M21" s="28">
        <v>228</v>
      </c>
      <c r="N21" s="29"/>
      <c r="O21" s="29"/>
      <c r="P21" s="48">
        <f>SUM(L21:O21)</f>
        <v>301</v>
      </c>
      <c r="Q21" s="28">
        <v>85</v>
      </c>
      <c r="R21" s="28">
        <v>652</v>
      </c>
      <c r="S21" s="29"/>
      <c r="T21" s="29"/>
      <c r="U21" s="48">
        <f>SUM(Q21:T21)</f>
        <v>737</v>
      </c>
      <c r="V21" s="49">
        <f>AVERAGE(Q21/B21)</f>
        <v>0.96590909090909094</v>
      </c>
      <c r="W21" s="49">
        <f>AVERAGE(R21/C21)</f>
        <v>0.62392344497607655</v>
      </c>
      <c r="X21" s="59"/>
      <c r="Y21" s="59"/>
      <c r="Z21" s="58">
        <f t="shared" ref="Z21" si="6">AVERAGE(U21/F21)</f>
        <v>0.65048543689320393</v>
      </c>
    </row>
    <row r="22" spans="1:26" ht="24.95" customHeight="1" x14ac:dyDescent="0.15">
      <c r="A22" s="51"/>
      <c r="B22" s="55"/>
      <c r="C22" s="55"/>
      <c r="D22" s="55"/>
      <c r="E22" s="5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6"/>
      <c r="W22" s="76"/>
      <c r="X22" s="76"/>
      <c r="Y22" s="76"/>
      <c r="Z22" s="76"/>
    </row>
    <row r="23" spans="1:26" ht="24.95" customHeight="1" x14ac:dyDescent="0.15">
      <c r="A23" s="51"/>
      <c r="B23" s="55"/>
      <c r="C23" s="55"/>
      <c r="D23" s="55"/>
      <c r="E23" s="5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6"/>
      <c r="W23" s="76"/>
      <c r="X23" s="76"/>
      <c r="Y23" s="76"/>
      <c r="Z23" s="76"/>
    </row>
    <row r="24" spans="1:26" ht="24.95" customHeight="1" x14ac:dyDescent="0.15"/>
  </sheetData>
  <mergeCells count="15">
    <mergeCell ref="A1:Z1"/>
    <mergeCell ref="A14:A16"/>
    <mergeCell ref="B14:F15"/>
    <mergeCell ref="G14:U14"/>
    <mergeCell ref="V14:Z15"/>
    <mergeCell ref="G15:K15"/>
    <mergeCell ref="L15:P15"/>
    <mergeCell ref="Q15:U15"/>
    <mergeCell ref="V3:Z4"/>
    <mergeCell ref="A3:A5"/>
    <mergeCell ref="G4:K4"/>
    <mergeCell ref="L4:P4"/>
    <mergeCell ref="G3:U3"/>
    <mergeCell ref="Q4:U4"/>
    <mergeCell ref="B3:F4"/>
  </mergeCells>
  <phoneticPr fontId="1"/>
  <pageMargins left="0.82677165354330717" right="0" top="0.59055118110236227" bottom="0" header="0.31496062992125984" footer="0.31496062992125984"/>
  <pageSetup paperSize="9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2015-01-05T06:17:15Z</dcterms:modified>
</cp:coreProperties>
</file>