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51881\Desktop\"/>
    </mc:Choice>
  </mc:AlternateContent>
  <xr:revisionPtr revIDLastSave="0" documentId="13_ncr:1_{66F5AB7A-00C0-40E4-A703-F95C63EB5568}" xr6:coauthVersionLast="47" xr6:coauthVersionMax="47" xr10:uidLastSave="{00000000-0000-0000-0000-000000000000}"/>
  <bookViews>
    <workbookView xWindow="-108" yWindow="-108" windowWidth="23256" windowHeight="12456" xr2:uid="{EC354F1E-F8CE-48F1-8007-F471039245A2}"/>
  </bookViews>
  <sheets>
    <sheet name="集計表" sheetId="1" r:id="rId1"/>
  </sheets>
  <definedNames>
    <definedName name="_xlnm.Print_Area" localSheetId="0">集計表!$B$1:$N$47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" l="1"/>
  <c r="M46" i="1"/>
  <c r="L46" i="1"/>
  <c r="I46" i="1"/>
  <c r="E46" i="1"/>
  <c r="N45" i="1"/>
  <c r="M45" i="1"/>
  <c r="L45" i="1"/>
  <c r="J45" i="1"/>
  <c r="I45" i="1"/>
  <c r="H45" i="1"/>
  <c r="F45" i="1"/>
  <c r="E45" i="1"/>
  <c r="D45" i="1"/>
  <c r="N44" i="1"/>
  <c r="M44" i="1"/>
  <c r="L44" i="1"/>
  <c r="J44" i="1"/>
  <c r="I44" i="1"/>
  <c r="H44" i="1"/>
  <c r="H46" i="1" s="1"/>
  <c r="F44" i="1"/>
  <c r="E44" i="1"/>
  <c r="D44" i="1"/>
  <c r="N43" i="1"/>
  <c r="M43" i="1"/>
  <c r="L43" i="1"/>
  <c r="J43" i="1"/>
  <c r="I43" i="1"/>
  <c r="H43" i="1"/>
  <c r="F43" i="1"/>
  <c r="E43" i="1"/>
  <c r="D43" i="1"/>
  <c r="N40" i="1"/>
  <c r="M40" i="1"/>
  <c r="L40" i="1"/>
  <c r="J40" i="1"/>
  <c r="I40" i="1"/>
  <c r="H40" i="1"/>
  <c r="F40" i="1"/>
  <c r="E40" i="1"/>
  <c r="D40" i="1"/>
  <c r="N37" i="1"/>
  <c r="M37" i="1"/>
  <c r="L37" i="1"/>
  <c r="J37" i="1"/>
  <c r="I37" i="1"/>
  <c r="H37" i="1"/>
  <c r="F37" i="1"/>
  <c r="E37" i="1"/>
  <c r="D37" i="1"/>
  <c r="N34" i="1"/>
  <c r="M34" i="1"/>
  <c r="L34" i="1"/>
  <c r="J34" i="1"/>
  <c r="I34" i="1"/>
  <c r="H34" i="1"/>
  <c r="F34" i="1"/>
  <c r="E34" i="1"/>
  <c r="D34" i="1"/>
  <c r="N31" i="1"/>
  <c r="M31" i="1"/>
  <c r="L31" i="1"/>
  <c r="J31" i="1"/>
  <c r="I31" i="1"/>
  <c r="H31" i="1"/>
  <c r="F31" i="1"/>
  <c r="E31" i="1"/>
  <c r="D31" i="1"/>
  <c r="N28" i="1"/>
  <c r="M28" i="1"/>
  <c r="L28" i="1"/>
  <c r="J28" i="1"/>
  <c r="I28" i="1"/>
  <c r="H28" i="1"/>
  <c r="F28" i="1"/>
  <c r="E28" i="1"/>
  <c r="D28" i="1"/>
  <c r="N25" i="1"/>
  <c r="M25" i="1"/>
  <c r="L25" i="1"/>
  <c r="J25" i="1"/>
  <c r="J46" i="1" s="1"/>
  <c r="I25" i="1"/>
  <c r="H25" i="1"/>
  <c r="F25" i="1"/>
  <c r="E25" i="1"/>
  <c r="D25" i="1"/>
  <c r="N22" i="1"/>
  <c r="M22" i="1"/>
  <c r="L22" i="1"/>
  <c r="J22" i="1"/>
  <c r="I22" i="1"/>
  <c r="H22" i="1"/>
  <c r="F22" i="1"/>
  <c r="E22" i="1"/>
  <c r="D22" i="1"/>
  <c r="N19" i="1"/>
  <c r="M19" i="1"/>
  <c r="L19" i="1"/>
  <c r="J19" i="1"/>
  <c r="I19" i="1"/>
  <c r="H19" i="1"/>
  <c r="F19" i="1"/>
  <c r="E19" i="1"/>
  <c r="D19" i="1"/>
  <c r="N16" i="1"/>
  <c r="M16" i="1"/>
  <c r="L16" i="1"/>
  <c r="J16" i="1"/>
  <c r="I16" i="1"/>
  <c r="H16" i="1"/>
  <c r="F16" i="1"/>
  <c r="E16" i="1"/>
  <c r="D16" i="1"/>
  <c r="N13" i="1"/>
  <c r="M13" i="1"/>
  <c r="L13" i="1"/>
  <c r="J13" i="1"/>
  <c r="I13" i="1"/>
  <c r="H13" i="1"/>
  <c r="F13" i="1"/>
  <c r="E13" i="1"/>
  <c r="D13" i="1"/>
  <c r="N10" i="1"/>
  <c r="M10" i="1"/>
  <c r="L10" i="1"/>
  <c r="J10" i="1"/>
  <c r="I10" i="1"/>
  <c r="H10" i="1"/>
  <c r="F10" i="1"/>
  <c r="F46" i="1" s="1"/>
  <c r="E10" i="1"/>
  <c r="D10" i="1"/>
  <c r="D46" i="1" s="1"/>
</calcChain>
</file>

<file path=xl/sharedStrings.xml><?xml version="1.0" encoding="utf-8"?>
<sst xmlns="http://schemas.openxmlformats.org/spreadsheetml/2006/main" count="99" uniqueCount="28">
  <si>
    <t>令和６・７年度  戸籍・住民票・税証明書　郵送処理件数</t>
    <rPh sb="0" eb="2">
      <t>レイワ</t>
    </rPh>
    <rPh sb="5" eb="6">
      <t>ネン</t>
    </rPh>
    <rPh sb="6" eb="7">
      <t>ド</t>
    </rPh>
    <rPh sb="9" eb="10">
      <t>ト</t>
    </rPh>
    <rPh sb="10" eb="11">
      <t>セキ</t>
    </rPh>
    <rPh sb="12" eb="13">
      <t>ジュウ</t>
    </rPh>
    <rPh sb="13" eb="14">
      <t>ミン</t>
    </rPh>
    <rPh sb="14" eb="15">
      <t>ヒョウ</t>
    </rPh>
    <rPh sb="16" eb="17">
      <t>ゼイ</t>
    </rPh>
    <rPh sb="17" eb="19">
      <t>ショウメイ</t>
    </rPh>
    <rPh sb="19" eb="20">
      <t>ショ</t>
    </rPh>
    <rPh sb="21" eb="22">
      <t>ユウ</t>
    </rPh>
    <rPh sb="22" eb="23">
      <t>ソウ</t>
    </rPh>
    <rPh sb="23" eb="24">
      <t>トコロ</t>
    </rPh>
    <rPh sb="24" eb="25">
      <t>リ</t>
    </rPh>
    <rPh sb="25" eb="26">
      <t>ケン</t>
    </rPh>
    <rPh sb="26" eb="27">
      <t>カズ</t>
    </rPh>
    <phoneticPr fontId="2"/>
  </si>
  <si>
    <t>（４月～９月：R７年度実績、１０月～３月：R６年度実績）</t>
    <rPh sb="2" eb="3">
      <t>ガツ</t>
    </rPh>
    <rPh sb="5" eb="6">
      <t>ガツ</t>
    </rPh>
    <rPh sb="9" eb="11">
      <t>ネンド</t>
    </rPh>
    <rPh sb="11" eb="13">
      <t>ジッセキ</t>
    </rPh>
    <rPh sb="16" eb="17">
      <t>ガツ</t>
    </rPh>
    <rPh sb="19" eb="20">
      <t>ガツ</t>
    </rPh>
    <rPh sb="23" eb="25">
      <t>ネンド</t>
    </rPh>
    <rPh sb="25" eb="27">
      <t>ジッセキ</t>
    </rPh>
    <phoneticPr fontId="2"/>
  </si>
  <si>
    <t>戸籍等</t>
    <rPh sb="0" eb="2">
      <t>コセキ</t>
    </rPh>
    <rPh sb="2" eb="3">
      <t>トウ</t>
    </rPh>
    <phoneticPr fontId="2"/>
  </si>
  <si>
    <t>住民票等</t>
    <rPh sb="0" eb="3">
      <t>ジュウミンヒョウ</t>
    </rPh>
    <rPh sb="3" eb="4">
      <t>トウ</t>
    </rPh>
    <phoneticPr fontId="2"/>
  </si>
  <si>
    <t>税証明書</t>
    <rPh sb="0" eb="1">
      <t>ゼイ</t>
    </rPh>
    <rPh sb="1" eb="3">
      <t>ショウメイ</t>
    </rPh>
    <rPh sb="3" eb="4">
      <t>ショ</t>
    </rPh>
    <phoneticPr fontId="2"/>
  </si>
  <si>
    <t xml:space="preserve"> </t>
    <phoneticPr fontId="2"/>
  </si>
  <si>
    <t>　</t>
    <phoneticPr fontId="2"/>
  </si>
  <si>
    <t>受理件数</t>
    <rPh sb="0" eb="2">
      <t>ジュリ</t>
    </rPh>
    <rPh sb="2" eb="4">
      <t>ケンスウ</t>
    </rPh>
    <phoneticPr fontId="2"/>
  </si>
  <si>
    <t>請求枚数</t>
    <rPh sb="0" eb="2">
      <t>セイキュウ</t>
    </rPh>
    <rPh sb="2" eb="3">
      <t>マイ</t>
    </rPh>
    <rPh sb="3" eb="4">
      <t>カズ</t>
    </rPh>
    <phoneticPr fontId="2"/>
  </si>
  <si>
    <t>発行枚数</t>
    <rPh sb="0" eb="2">
      <t>ハッコウ</t>
    </rPh>
    <rPh sb="2" eb="3">
      <t>マイ</t>
    </rPh>
    <rPh sb="3" eb="4">
      <t>カズ</t>
    </rPh>
    <phoneticPr fontId="2"/>
  </si>
  <si>
    <t xml:space="preserve">  </t>
    <phoneticPr fontId="2"/>
  </si>
  <si>
    <t>郵送</t>
    <rPh sb="0" eb="2">
      <t>ユウソウ</t>
    </rPh>
    <phoneticPr fontId="2"/>
  </si>
  <si>
    <t>4月</t>
    <rPh sb="1" eb="2">
      <t>ガツ</t>
    </rPh>
    <phoneticPr fontId="2"/>
  </si>
  <si>
    <t>オンライン</t>
    <phoneticPr fontId="2"/>
  </si>
  <si>
    <t>計</t>
    <rPh sb="0" eb="1">
      <t>ケイ</t>
    </rPh>
    <phoneticPr fontId="2"/>
  </si>
  <si>
    <t>5月</t>
    <rPh sb="1" eb="2">
      <t>ガツ</t>
    </rPh>
    <phoneticPr fontId="2"/>
  </si>
  <si>
    <t>オンライン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</si>
  <si>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</si>
  <si>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</si>
  <si>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</si>
  <si>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</si>
  <si>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</si>
  <si>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</si>
  <si>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</si>
  <si>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</si>
  <si>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</si>
  <si>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</si>
  <si>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,.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</si>
</sst>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9">
    <xf numFmtId="0" fontId="0" fillId="0" borderId="0" xfId="0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0" fontId="5" fillId="2" borderId="9" xfId="0" applyFont="1" applyFill="1" applyBorder="1" applyAlignment="1">
      <alignment horizontal="center" shrinkToFit="1"/>
    </xf>
    <xf numFmtId="0" fontId="5" fillId="2" borderId="10" xfId="0" applyFont="1" applyFill="1" applyBorder="1" applyAlignment="1">
      <alignment horizontal="center" shrinkToFit="1"/>
    </xf>
    <xf numFmtId="0" fontId="5" fillId="2" borderId="11" xfId="0" applyFont="1" applyFill="1" applyBorder="1" applyAlignment="1">
      <alignment horizontal="center" shrinkToFit="1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38" fontId="1" fillId="3" borderId="19" xfId="1" applyFont="1" applyFill="1" applyBorder="1" applyProtection="1"/>
    <xf numFmtId="38" fontId="1" fillId="3" borderId="20" xfId="1" applyFont="1" applyFill="1" applyBorder="1" applyProtection="1"/>
    <xf numFmtId="38" fontId="1" fillId="3" borderId="21" xfId="1" applyFont="1" applyFill="1" applyBorder="1" applyProtection="1"/>
    <xf numFmtId="38" fontId="1" fillId="3" borderId="22" xfId="1" applyFont="1" applyFill="1" applyBorder="1" applyProtection="1"/>
    <xf numFmtId="38" fontId="1" fillId="3" borderId="23" xfId="1" applyFont="1" applyFill="1" applyBorder="1" applyProtection="1"/>
    <xf numFmtId="0" fontId="6" fillId="3" borderId="8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 shrinkToFit="1"/>
    </xf>
    <xf numFmtId="38" fontId="1" fillId="3" borderId="25" xfId="1" applyFont="1" applyFill="1" applyBorder="1" applyProtection="1"/>
    <xf numFmtId="38" fontId="1" fillId="3" borderId="26" xfId="1" applyFont="1" applyFill="1" applyBorder="1" applyProtection="1"/>
    <xf numFmtId="38" fontId="1" fillId="3" borderId="27" xfId="1" applyFont="1" applyFill="1" applyBorder="1" applyProtection="1"/>
    <xf numFmtId="0" fontId="1" fillId="3" borderId="25" xfId="1" applyNumberFormat="1" applyFont="1" applyFill="1" applyBorder="1" applyAlignment="1" applyProtection="1">
      <alignment horizontal="right"/>
    </xf>
    <xf numFmtId="0" fontId="1" fillId="3" borderId="26" xfId="0" applyFont="1" applyFill="1" applyBorder="1" applyAlignment="1">
      <alignment horizontal="right"/>
    </xf>
    <xf numFmtId="38" fontId="1" fillId="3" borderId="9" xfId="1" applyFont="1" applyFill="1" applyBorder="1" applyProtection="1"/>
    <xf numFmtId="38" fontId="1" fillId="3" borderId="28" xfId="1" applyFont="1" applyFill="1" applyBorder="1" applyProtection="1"/>
    <xf numFmtId="38" fontId="1" fillId="3" borderId="29" xfId="1" applyFont="1" applyFill="1" applyBorder="1" applyProtection="1"/>
    <xf numFmtId="0" fontId="6" fillId="3" borderId="1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38" fontId="1" fillId="3" borderId="30" xfId="1" applyFont="1" applyFill="1" applyBorder="1" applyAlignment="1" applyProtection="1">
      <alignment horizontal="right"/>
    </xf>
    <xf numFmtId="38" fontId="1" fillId="3" borderId="31" xfId="1" applyFont="1" applyFill="1" applyBorder="1" applyAlignment="1" applyProtection="1">
      <alignment horizontal="right"/>
    </xf>
    <xf numFmtId="38" fontId="1" fillId="3" borderId="32" xfId="1" applyFont="1" applyFill="1" applyBorder="1" applyAlignment="1" applyProtection="1">
      <alignment horizontal="right"/>
    </xf>
    <xf numFmtId="38" fontId="1" fillId="3" borderId="33" xfId="1" applyFont="1" applyFill="1" applyBorder="1" applyAlignment="1" applyProtection="1">
      <alignment horizontal="right"/>
    </xf>
    <xf numFmtId="38" fontId="1" fillId="3" borderId="34" xfId="1" applyFont="1" applyFill="1" applyBorder="1" applyAlignment="1" applyProtection="1">
      <alignment horizontal="right"/>
    </xf>
    <xf numFmtId="38" fontId="1" fillId="3" borderId="35" xfId="1" applyFont="1" applyFill="1" applyBorder="1" applyProtection="1"/>
    <xf numFmtId="38" fontId="1" fillId="3" borderId="36" xfId="1" applyFont="1" applyFill="1" applyBorder="1" applyProtection="1"/>
    <xf numFmtId="38" fontId="1" fillId="3" borderId="37" xfId="1" applyFont="1" applyFill="1" applyBorder="1" applyProtection="1"/>
    <xf numFmtId="0" fontId="0" fillId="0" borderId="40" xfId="0" applyBorder="1"/>
    <xf numFmtId="38" fontId="1" fillId="3" borderId="38" xfId="1" applyFont="1" applyFill="1" applyBorder="1" applyProtection="1"/>
    <xf numFmtId="38" fontId="1" fillId="3" borderId="8" xfId="1" applyFont="1" applyFill="1" applyBorder="1" applyProtection="1"/>
    <xf numFmtId="38" fontId="1" fillId="3" borderId="39" xfId="1" applyFont="1" applyFill="1" applyBorder="1" applyProtection="1"/>
    <xf numFmtId="38" fontId="1" fillId="3" borderId="25" xfId="1" applyFont="1" applyFill="1" applyBorder="1" applyAlignment="1" applyProtection="1">
      <alignment horizontal="right"/>
    </xf>
    <xf numFmtId="38" fontId="1" fillId="3" borderId="23" xfId="1" applyFont="1" applyFill="1" applyBorder="1" applyAlignment="1" applyProtection="1">
      <alignment horizontal="right"/>
    </xf>
    <xf numFmtId="38" fontId="1" fillId="3" borderId="20" xfId="1" applyFont="1" applyFill="1" applyBorder="1" applyAlignment="1" applyProtection="1">
      <alignment horizontal="right"/>
    </xf>
    <xf numFmtId="38" fontId="1" fillId="3" borderId="21" xfId="1" applyFont="1" applyFill="1" applyBorder="1" applyAlignment="1" applyProtection="1">
      <alignment horizontal="right"/>
    </xf>
    <xf numFmtId="38" fontId="1" fillId="3" borderId="38" xfId="1" applyFont="1" applyFill="1" applyBorder="1" applyAlignment="1" applyProtection="1">
      <alignment horizontal="right"/>
    </xf>
    <xf numFmtId="38" fontId="1" fillId="3" borderId="19" xfId="1" applyFont="1" applyFill="1" applyBorder="1" applyAlignment="1" applyProtection="1">
      <alignment horizontal="right"/>
    </xf>
    <xf numFmtId="0" fontId="1" fillId="3" borderId="22" xfId="0" applyFont="1" applyFill="1" applyBorder="1" applyAlignment="1">
      <alignment horizontal="right"/>
    </xf>
    <xf numFmtId="38" fontId="1" fillId="3" borderId="22" xfId="1" applyFont="1" applyFill="1" applyBorder="1" applyAlignment="1" applyProtection="1">
      <alignment horizontal="right"/>
    </xf>
    <xf numFmtId="0" fontId="5" fillId="3" borderId="2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38" fontId="0" fillId="0" borderId="0" xfId="1" applyFont="1" applyBorder="1" applyProtection="1"/>
    <xf numFmtId="0" fontId="0" fillId="4" borderId="0" xfId="0" applyFill="1"/>
    <xf numFmtId="0" fontId="7" fillId="0" borderId="0" xfId="0" applyFont="1"/>
    <xf numFmtId="0" fontId="5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38" fontId="1" fillId="5" borderId="35" xfId="1" applyFont="1" applyFill="1" applyBorder="1" applyProtection="1"/>
    <xf numFmtId="38" fontId="1" fillId="5" borderId="36" xfId="1" applyFont="1" applyFill="1" applyBorder="1" applyProtection="1"/>
    <xf numFmtId="38" fontId="1" fillId="5" borderId="37" xfId="1" applyFont="1" applyFill="1" applyBorder="1" applyProtection="1"/>
    <xf numFmtId="0" fontId="6" fillId="5" borderId="8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 shrinkToFit="1"/>
    </xf>
    <xf numFmtId="38" fontId="1" fillId="5" borderId="8" xfId="1" applyFont="1" applyFill="1" applyBorder="1" applyProtection="1"/>
    <xf numFmtId="38" fontId="1" fillId="5" borderId="39" xfId="1" applyFont="1" applyFill="1" applyBorder="1" applyProtection="1"/>
    <xf numFmtId="38" fontId="1" fillId="5" borderId="9" xfId="1" applyFont="1" applyFill="1" applyBorder="1" applyProtection="1"/>
    <xf numFmtId="0" fontId="6" fillId="5" borderId="14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38" fontId="1" fillId="5" borderId="30" xfId="1" applyFont="1" applyFill="1" applyBorder="1" applyAlignment="1" applyProtection="1">
      <alignment horizontal="right"/>
    </xf>
    <xf numFmtId="38" fontId="1" fillId="5" borderId="31" xfId="1" applyFont="1" applyFill="1" applyBorder="1" applyAlignment="1" applyProtection="1">
      <alignment horizontal="right"/>
    </xf>
    <xf numFmtId="38" fontId="1" fillId="5" borderId="32" xfId="1" applyFont="1" applyFill="1" applyBorder="1" applyAlignment="1" applyProtection="1">
      <alignment horizontal="right"/>
    </xf>
    <xf numFmtId="38" fontId="1" fillId="5" borderId="38" xfId="1" applyFont="1" applyFill="1" applyBorder="1" applyProtection="1"/>
    <xf numFmtId="38" fontId="1" fillId="5" borderId="20" xfId="1" applyFont="1" applyFill="1" applyBorder="1" applyProtection="1"/>
    <xf numFmtId="38" fontId="1" fillId="5" borderId="25" xfId="1" applyFont="1" applyFill="1" applyBorder="1" applyAlignment="1" applyProtection="1">
      <alignment horizontal="right"/>
    </xf>
    <xf numFmtId="0" fontId="1" fillId="5" borderId="26" xfId="0" applyFont="1" applyFill="1" applyBorder="1" applyAlignment="1">
      <alignment horizontal="right"/>
    </xf>
    <xf numFmtId="38" fontId="1" fillId="5" borderId="33" xfId="1" applyFont="1" applyFill="1" applyBorder="1" applyAlignment="1" applyProtection="1">
      <alignment horizontal="right"/>
    </xf>
    <xf numFmtId="38" fontId="1" fillId="5" borderId="34" xfId="1" applyFont="1" applyFill="1" applyBorder="1" applyAlignment="1" applyProtection="1">
      <alignment horizontal="right"/>
    </xf>
    <xf numFmtId="38" fontId="1" fillId="5" borderId="23" xfId="1" applyFont="1" applyFill="1" applyBorder="1" applyProtection="1"/>
    <xf numFmtId="38" fontId="1" fillId="5" borderId="21" xfId="1" applyFont="1" applyFill="1" applyBorder="1" applyProtection="1"/>
    <xf numFmtId="38" fontId="1" fillId="5" borderId="28" xfId="1" applyFont="1" applyFill="1" applyBorder="1" applyProtection="1"/>
    <xf numFmtId="38" fontId="1" fillId="5" borderId="26" xfId="1" applyFont="1" applyFill="1" applyBorder="1" applyProtection="1"/>
    <xf numFmtId="38" fontId="1" fillId="5" borderId="29" xfId="1" applyFont="1" applyFill="1" applyBorder="1" applyProtection="1"/>
    <xf numFmtId="0" fontId="5" fillId="5" borderId="24" xfId="0" applyFont="1" applyFill="1" applyBorder="1" applyAlignment="1">
      <alignment horizontal="center"/>
    </xf>
    <xf numFmtId="38" fontId="1" fillId="5" borderId="23" xfId="1" applyFont="1" applyFill="1" applyBorder="1" applyAlignment="1" applyProtection="1">
      <alignment horizontal="right"/>
    </xf>
    <xf numFmtId="38" fontId="1" fillId="5" borderId="20" xfId="1" applyFont="1" applyFill="1" applyBorder="1" applyAlignment="1" applyProtection="1">
      <alignment horizontal="right"/>
    </xf>
    <xf numFmtId="38" fontId="1" fillId="5" borderId="21" xfId="1" applyFont="1" applyFill="1" applyBorder="1" applyAlignment="1" applyProtection="1">
      <alignment horizontal="right"/>
    </xf>
    <xf numFmtId="38" fontId="1" fillId="5" borderId="38" xfId="1" applyFont="1" applyFill="1" applyBorder="1" applyAlignment="1" applyProtection="1">
      <alignment horizontal="right"/>
    </xf>
    <xf numFmtId="38" fontId="1" fillId="5" borderId="19" xfId="1" applyFont="1" applyFill="1" applyBorder="1" applyAlignment="1" applyProtection="1">
      <alignment horizontal="right"/>
    </xf>
    <xf numFmtId="0" fontId="1" fillId="5" borderId="22" xfId="0" applyFont="1" applyFill="1" applyBorder="1" applyAlignment="1">
      <alignment horizontal="right"/>
    </xf>
    <xf numFmtId="38" fontId="1" fillId="5" borderId="22" xfId="1" applyFont="1" applyFill="1" applyBorder="1" applyProtection="1"/>
    <xf numFmtId="38" fontId="1" fillId="5" borderId="19" xfId="1" applyFont="1" applyFill="1" applyBorder="1" applyProtection="1"/>
    <xf numFmtId="0" fontId="5" fillId="5" borderId="13" xfId="0" applyFont="1" applyFill="1" applyBorder="1" applyAlignment="1">
      <alignment horizontal="center"/>
    </xf>
    <xf numFmtId="38" fontId="1" fillId="5" borderId="22" xfId="1" applyFont="1" applyFill="1" applyBorder="1" applyAlignment="1" applyProtection="1">
      <alignment horizontal="right"/>
    </xf>
    <xf numFmtId="0" fontId="6" fillId="6" borderId="3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  <xf numFmtId="38" fontId="1" fillId="6" borderId="23" xfId="1" applyFont="1" applyFill="1" applyBorder="1" applyAlignment="1" applyProtection="1">
      <alignment horizontal="right"/>
    </xf>
    <xf numFmtId="38" fontId="1" fillId="6" borderId="20" xfId="1" applyFont="1" applyFill="1" applyBorder="1" applyAlignment="1" applyProtection="1">
      <alignment horizontal="right"/>
    </xf>
    <xf numFmtId="38" fontId="1" fillId="6" borderId="4" xfId="1" applyFont="1" applyFill="1" applyBorder="1" applyAlignment="1" applyProtection="1">
      <alignment horizontal="right"/>
    </xf>
    <xf numFmtId="0" fontId="6" fillId="6" borderId="8" xfId="0" applyFont="1" applyFill="1" applyBorder="1" applyAlignment="1">
      <alignment horizontal="center"/>
    </xf>
    <xf numFmtId="0" fontId="5" fillId="6" borderId="26" xfId="0" applyFont="1" applyFill="1" applyBorder="1" applyAlignment="1">
      <alignment horizontal="center" shrinkToFit="1"/>
    </xf>
    <xf numFmtId="38" fontId="1" fillId="6" borderId="28" xfId="1" applyFont="1" applyFill="1" applyBorder="1" applyAlignment="1" applyProtection="1">
      <alignment horizontal="right"/>
    </xf>
    <xf numFmtId="38" fontId="1" fillId="6" borderId="26" xfId="1" applyFont="1" applyFill="1" applyBorder="1" applyAlignment="1" applyProtection="1">
      <alignment horizontal="right"/>
    </xf>
    <xf numFmtId="38" fontId="1" fillId="6" borderId="29" xfId="1" applyFont="1" applyFill="1" applyBorder="1" applyAlignment="1" applyProtection="1">
      <alignment horizontal="right"/>
    </xf>
    <xf numFmtId="0" fontId="6" fillId="6" borderId="14" xfId="0" applyFont="1" applyFill="1" applyBorder="1" applyAlignment="1">
      <alignment horizontal="center"/>
    </xf>
    <xf numFmtId="0" fontId="5" fillId="6" borderId="41" xfId="0" applyFont="1" applyFill="1" applyBorder="1" applyAlignment="1">
      <alignment horizontal="center"/>
    </xf>
    <xf numFmtId="38" fontId="1" fillId="6" borderId="30" xfId="1" applyFont="1" applyFill="1" applyBorder="1" applyAlignment="1" applyProtection="1">
      <alignment horizontal="right"/>
    </xf>
    <xf numFmtId="38" fontId="1" fillId="6" borderId="31" xfId="1" applyFont="1" applyFill="1" applyBorder="1" applyAlignment="1" applyProtection="1">
      <alignment horizontal="right"/>
    </xf>
    <xf numFmtId="38" fontId="1" fillId="6" borderId="34" xfId="1" applyFont="1" applyFill="1" applyBorder="1" applyAlignment="1" applyProtection="1">
      <alignment horizontal="right"/>
    </xf>
    <xf numFmtId="38" fontId="1" fillId="6" borderId="5" xfId="1" applyFont="1" applyFill="1" applyBorder="1" applyAlignment="1" applyProtection="1">
      <alignment horizontal="right"/>
    </xf>
    <xf numFmtId="38" fontId="1" fillId="6" borderId="6" xfId="1" applyFont="1" applyFill="1" applyBorder="1" applyAlignment="1" applyProtection="1">
      <alignment horizontal="right"/>
    </xf>
    <xf numFmtId="38" fontId="1" fillId="6" borderId="25" xfId="1" applyFont="1" applyFill="1" applyBorder="1" applyAlignment="1" applyProtection="1">
      <alignment horizontal="right"/>
    </xf>
    <xf numFmtId="0" fontId="0" fillId="6" borderId="26" xfId="0" applyFill="1" applyBorder="1" applyAlignment="1">
      <alignment horizontal="right"/>
    </xf>
    <xf numFmtId="38" fontId="1" fillId="6" borderId="33" xfId="1" applyFont="1" applyFill="1" applyBorder="1" applyAlignment="1" applyProtection="1">
      <alignment horizontal="right"/>
    </xf>
    <xf numFmtId="38" fontId="1" fillId="6" borderId="21" xfId="1" applyFont="1" applyFill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4AAA9-F867-4B32-BD8E-3FB4D7F1D5B0}">
  <sheetPr>
    <pageSetUpPr fitToPage="1"/>
  </sheetPr>
  <dimension ref="A1:AI52"/>
  <sheetViews>
    <sheetView tabSelected="1" view="pageBreakPreview" zoomScale="85" zoomScaleNormal="100" zoomScaleSheetLayoutView="85" workbookViewId="0">
      <selection activeCell="L31" sqref="L31"/>
    </sheetView>
  </sheetViews>
  <sheetFormatPr defaultColWidth="9" defaultRowHeight="13.2" x14ac:dyDescent="0.2"/>
  <cols>
    <col min="1" max="1" width="1.77734375" customWidth="1"/>
    <col min="2" max="2" width="8.44140625" customWidth="1"/>
    <col min="3" max="3" width="7.88671875" customWidth="1"/>
    <col min="4" max="6" width="8.88671875" customWidth="1"/>
    <col min="7" max="7" width="1.88671875" customWidth="1"/>
    <col min="8" max="10" width="8.88671875" customWidth="1"/>
    <col min="11" max="11" width="1.88671875" customWidth="1"/>
    <col min="12" max="14" width="8.88671875" customWidth="1"/>
    <col min="257" max="257" width="1.77734375" customWidth="1"/>
    <col min="258" max="258" width="8.44140625" customWidth="1"/>
    <col min="259" max="259" width="7.88671875" customWidth="1"/>
    <col min="260" max="262" width="8.88671875" customWidth="1"/>
    <col min="263" max="263" width="1.88671875" customWidth="1"/>
    <col min="264" max="266" width="8.88671875" customWidth="1"/>
    <col min="267" max="267" width="1.88671875" customWidth="1"/>
    <col min="268" max="270" width="8.88671875" customWidth="1"/>
    <col min="513" max="513" width="1.77734375" customWidth="1"/>
    <col min="514" max="514" width="8.44140625" customWidth="1"/>
    <col min="515" max="515" width="7.88671875" customWidth="1"/>
    <col min="516" max="518" width="8.88671875" customWidth="1"/>
    <col min="519" max="519" width="1.88671875" customWidth="1"/>
    <col min="520" max="522" width="8.88671875" customWidth="1"/>
    <col min="523" max="523" width="1.88671875" customWidth="1"/>
    <col min="524" max="526" width="8.88671875" customWidth="1"/>
    <col min="769" max="769" width="1.77734375" customWidth="1"/>
    <col min="770" max="770" width="8.44140625" customWidth="1"/>
    <col min="771" max="771" width="7.88671875" customWidth="1"/>
    <col min="772" max="774" width="8.88671875" customWidth="1"/>
    <col min="775" max="775" width="1.88671875" customWidth="1"/>
    <col min="776" max="778" width="8.88671875" customWidth="1"/>
    <col min="779" max="779" width="1.88671875" customWidth="1"/>
    <col min="780" max="782" width="8.88671875" customWidth="1"/>
    <col min="1025" max="1025" width="1.77734375" customWidth="1"/>
    <col min="1026" max="1026" width="8.44140625" customWidth="1"/>
    <col min="1027" max="1027" width="7.88671875" customWidth="1"/>
    <col min="1028" max="1030" width="8.88671875" customWidth="1"/>
    <col min="1031" max="1031" width="1.88671875" customWidth="1"/>
    <col min="1032" max="1034" width="8.88671875" customWidth="1"/>
    <col min="1035" max="1035" width="1.88671875" customWidth="1"/>
    <col min="1036" max="1038" width="8.88671875" customWidth="1"/>
    <col min="1281" max="1281" width="1.77734375" customWidth="1"/>
    <col min="1282" max="1282" width="8.44140625" customWidth="1"/>
    <col min="1283" max="1283" width="7.88671875" customWidth="1"/>
    <col min="1284" max="1286" width="8.88671875" customWidth="1"/>
    <col min="1287" max="1287" width="1.88671875" customWidth="1"/>
    <col min="1288" max="1290" width="8.88671875" customWidth="1"/>
    <col min="1291" max="1291" width="1.88671875" customWidth="1"/>
    <col min="1292" max="1294" width="8.88671875" customWidth="1"/>
    <col min="1537" max="1537" width="1.77734375" customWidth="1"/>
    <col min="1538" max="1538" width="8.44140625" customWidth="1"/>
    <col min="1539" max="1539" width="7.88671875" customWidth="1"/>
    <col min="1540" max="1542" width="8.88671875" customWidth="1"/>
    <col min="1543" max="1543" width="1.88671875" customWidth="1"/>
    <col min="1544" max="1546" width="8.88671875" customWidth="1"/>
    <col min="1547" max="1547" width="1.88671875" customWidth="1"/>
    <col min="1548" max="1550" width="8.88671875" customWidth="1"/>
    <col min="1793" max="1793" width="1.77734375" customWidth="1"/>
    <col min="1794" max="1794" width="8.44140625" customWidth="1"/>
    <col min="1795" max="1795" width="7.88671875" customWidth="1"/>
    <col min="1796" max="1798" width="8.88671875" customWidth="1"/>
    <col min="1799" max="1799" width="1.88671875" customWidth="1"/>
    <col min="1800" max="1802" width="8.88671875" customWidth="1"/>
    <col min="1803" max="1803" width="1.88671875" customWidth="1"/>
    <col min="1804" max="1806" width="8.88671875" customWidth="1"/>
    <col min="2049" max="2049" width="1.77734375" customWidth="1"/>
    <col min="2050" max="2050" width="8.44140625" customWidth="1"/>
    <col min="2051" max="2051" width="7.88671875" customWidth="1"/>
    <col min="2052" max="2054" width="8.88671875" customWidth="1"/>
    <col min="2055" max="2055" width="1.88671875" customWidth="1"/>
    <col min="2056" max="2058" width="8.88671875" customWidth="1"/>
    <col min="2059" max="2059" width="1.88671875" customWidth="1"/>
    <col min="2060" max="2062" width="8.88671875" customWidth="1"/>
    <col min="2305" max="2305" width="1.77734375" customWidth="1"/>
    <col min="2306" max="2306" width="8.44140625" customWidth="1"/>
    <col min="2307" max="2307" width="7.88671875" customWidth="1"/>
    <col min="2308" max="2310" width="8.88671875" customWidth="1"/>
    <col min="2311" max="2311" width="1.88671875" customWidth="1"/>
    <col min="2312" max="2314" width="8.88671875" customWidth="1"/>
    <col min="2315" max="2315" width="1.88671875" customWidth="1"/>
    <col min="2316" max="2318" width="8.88671875" customWidth="1"/>
    <col min="2561" max="2561" width="1.77734375" customWidth="1"/>
    <col min="2562" max="2562" width="8.44140625" customWidth="1"/>
    <col min="2563" max="2563" width="7.88671875" customWidth="1"/>
    <col min="2564" max="2566" width="8.88671875" customWidth="1"/>
    <col min="2567" max="2567" width="1.88671875" customWidth="1"/>
    <col min="2568" max="2570" width="8.88671875" customWidth="1"/>
    <col min="2571" max="2571" width="1.88671875" customWidth="1"/>
    <col min="2572" max="2574" width="8.88671875" customWidth="1"/>
    <col min="2817" max="2817" width="1.77734375" customWidth="1"/>
    <col min="2818" max="2818" width="8.44140625" customWidth="1"/>
    <col min="2819" max="2819" width="7.88671875" customWidth="1"/>
    <col min="2820" max="2822" width="8.88671875" customWidth="1"/>
    <col min="2823" max="2823" width="1.88671875" customWidth="1"/>
    <col min="2824" max="2826" width="8.88671875" customWidth="1"/>
    <col min="2827" max="2827" width="1.88671875" customWidth="1"/>
    <col min="2828" max="2830" width="8.88671875" customWidth="1"/>
    <col min="3073" max="3073" width="1.77734375" customWidth="1"/>
    <col min="3074" max="3074" width="8.44140625" customWidth="1"/>
    <col min="3075" max="3075" width="7.88671875" customWidth="1"/>
    <col min="3076" max="3078" width="8.88671875" customWidth="1"/>
    <col min="3079" max="3079" width="1.88671875" customWidth="1"/>
    <col min="3080" max="3082" width="8.88671875" customWidth="1"/>
    <col min="3083" max="3083" width="1.88671875" customWidth="1"/>
    <col min="3084" max="3086" width="8.88671875" customWidth="1"/>
    <col min="3329" max="3329" width="1.77734375" customWidth="1"/>
    <col min="3330" max="3330" width="8.44140625" customWidth="1"/>
    <col min="3331" max="3331" width="7.88671875" customWidth="1"/>
    <col min="3332" max="3334" width="8.88671875" customWidth="1"/>
    <col min="3335" max="3335" width="1.88671875" customWidth="1"/>
    <col min="3336" max="3338" width="8.88671875" customWidth="1"/>
    <col min="3339" max="3339" width="1.88671875" customWidth="1"/>
    <col min="3340" max="3342" width="8.88671875" customWidth="1"/>
    <col min="3585" max="3585" width="1.77734375" customWidth="1"/>
    <col min="3586" max="3586" width="8.44140625" customWidth="1"/>
    <col min="3587" max="3587" width="7.88671875" customWidth="1"/>
    <col min="3588" max="3590" width="8.88671875" customWidth="1"/>
    <col min="3591" max="3591" width="1.88671875" customWidth="1"/>
    <col min="3592" max="3594" width="8.88671875" customWidth="1"/>
    <col min="3595" max="3595" width="1.88671875" customWidth="1"/>
    <col min="3596" max="3598" width="8.88671875" customWidth="1"/>
    <col min="3841" max="3841" width="1.77734375" customWidth="1"/>
    <col min="3842" max="3842" width="8.44140625" customWidth="1"/>
    <col min="3843" max="3843" width="7.88671875" customWidth="1"/>
    <col min="3844" max="3846" width="8.88671875" customWidth="1"/>
    <col min="3847" max="3847" width="1.88671875" customWidth="1"/>
    <col min="3848" max="3850" width="8.88671875" customWidth="1"/>
    <col min="3851" max="3851" width="1.88671875" customWidth="1"/>
    <col min="3852" max="3854" width="8.88671875" customWidth="1"/>
    <col min="4097" max="4097" width="1.77734375" customWidth="1"/>
    <col min="4098" max="4098" width="8.44140625" customWidth="1"/>
    <col min="4099" max="4099" width="7.88671875" customWidth="1"/>
    <col min="4100" max="4102" width="8.88671875" customWidth="1"/>
    <col min="4103" max="4103" width="1.88671875" customWidth="1"/>
    <col min="4104" max="4106" width="8.88671875" customWidth="1"/>
    <col min="4107" max="4107" width="1.88671875" customWidth="1"/>
    <col min="4108" max="4110" width="8.88671875" customWidth="1"/>
    <col min="4353" max="4353" width="1.77734375" customWidth="1"/>
    <col min="4354" max="4354" width="8.44140625" customWidth="1"/>
    <col min="4355" max="4355" width="7.88671875" customWidth="1"/>
    <col min="4356" max="4358" width="8.88671875" customWidth="1"/>
    <col min="4359" max="4359" width="1.88671875" customWidth="1"/>
    <col min="4360" max="4362" width="8.88671875" customWidth="1"/>
    <col min="4363" max="4363" width="1.88671875" customWidth="1"/>
    <col min="4364" max="4366" width="8.88671875" customWidth="1"/>
    <col min="4609" max="4609" width="1.77734375" customWidth="1"/>
    <col min="4610" max="4610" width="8.44140625" customWidth="1"/>
    <col min="4611" max="4611" width="7.88671875" customWidth="1"/>
    <col min="4612" max="4614" width="8.88671875" customWidth="1"/>
    <col min="4615" max="4615" width="1.88671875" customWidth="1"/>
    <col min="4616" max="4618" width="8.88671875" customWidth="1"/>
    <col min="4619" max="4619" width="1.88671875" customWidth="1"/>
    <col min="4620" max="4622" width="8.88671875" customWidth="1"/>
    <col min="4865" max="4865" width="1.77734375" customWidth="1"/>
    <col min="4866" max="4866" width="8.44140625" customWidth="1"/>
    <col min="4867" max="4867" width="7.88671875" customWidth="1"/>
    <col min="4868" max="4870" width="8.88671875" customWidth="1"/>
    <col min="4871" max="4871" width="1.88671875" customWidth="1"/>
    <col min="4872" max="4874" width="8.88671875" customWidth="1"/>
    <col min="4875" max="4875" width="1.88671875" customWidth="1"/>
    <col min="4876" max="4878" width="8.88671875" customWidth="1"/>
    <col min="5121" max="5121" width="1.77734375" customWidth="1"/>
    <col min="5122" max="5122" width="8.44140625" customWidth="1"/>
    <col min="5123" max="5123" width="7.88671875" customWidth="1"/>
    <col min="5124" max="5126" width="8.88671875" customWidth="1"/>
    <col min="5127" max="5127" width="1.88671875" customWidth="1"/>
    <col min="5128" max="5130" width="8.88671875" customWidth="1"/>
    <col min="5131" max="5131" width="1.88671875" customWidth="1"/>
    <col min="5132" max="5134" width="8.88671875" customWidth="1"/>
    <col min="5377" max="5377" width="1.77734375" customWidth="1"/>
    <col min="5378" max="5378" width="8.44140625" customWidth="1"/>
    <col min="5379" max="5379" width="7.88671875" customWidth="1"/>
    <col min="5380" max="5382" width="8.88671875" customWidth="1"/>
    <col min="5383" max="5383" width="1.88671875" customWidth="1"/>
    <col min="5384" max="5386" width="8.88671875" customWidth="1"/>
    <col min="5387" max="5387" width="1.88671875" customWidth="1"/>
    <col min="5388" max="5390" width="8.88671875" customWidth="1"/>
    <col min="5633" max="5633" width="1.77734375" customWidth="1"/>
    <col min="5634" max="5634" width="8.44140625" customWidth="1"/>
    <col min="5635" max="5635" width="7.88671875" customWidth="1"/>
    <col min="5636" max="5638" width="8.88671875" customWidth="1"/>
    <col min="5639" max="5639" width="1.88671875" customWidth="1"/>
    <col min="5640" max="5642" width="8.88671875" customWidth="1"/>
    <col min="5643" max="5643" width="1.88671875" customWidth="1"/>
    <col min="5644" max="5646" width="8.88671875" customWidth="1"/>
    <col min="5889" max="5889" width="1.77734375" customWidth="1"/>
    <col min="5890" max="5890" width="8.44140625" customWidth="1"/>
    <col min="5891" max="5891" width="7.88671875" customWidth="1"/>
    <col min="5892" max="5894" width="8.88671875" customWidth="1"/>
    <col min="5895" max="5895" width="1.88671875" customWidth="1"/>
    <col min="5896" max="5898" width="8.88671875" customWidth="1"/>
    <col min="5899" max="5899" width="1.88671875" customWidth="1"/>
    <col min="5900" max="5902" width="8.88671875" customWidth="1"/>
    <col min="6145" max="6145" width="1.77734375" customWidth="1"/>
    <col min="6146" max="6146" width="8.44140625" customWidth="1"/>
    <col min="6147" max="6147" width="7.88671875" customWidth="1"/>
    <col min="6148" max="6150" width="8.88671875" customWidth="1"/>
    <col min="6151" max="6151" width="1.88671875" customWidth="1"/>
    <col min="6152" max="6154" width="8.88671875" customWidth="1"/>
    <col min="6155" max="6155" width="1.88671875" customWidth="1"/>
    <col min="6156" max="6158" width="8.88671875" customWidth="1"/>
    <col min="6401" max="6401" width="1.77734375" customWidth="1"/>
    <col min="6402" max="6402" width="8.44140625" customWidth="1"/>
    <col min="6403" max="6403" width="7.88671875" customWidth="1"/>
    <col min="6404" max="6406" width="8.88671875" customWidth="1"/>
    <col min="6407" max="6407" width="1.88671875" customWidth="1"/>
    <col min="6408" max="6410" width="8.88671875" customWidth="1"/>
    <col min="6411" max="6411" width="1.88671875" customWidth="1"/>
    <col min="6412" max="6414" width="8.88671875" customWidth="1"/>
    <col min="6657" max="6657" width="1.77734375" customWidth="1"/>
    <col min="6658" max="6658" width="8.44140625" customWidth="1"/>
    <col min="6659" max="6659" width="7.88671875" customWidth="1"/>
    <col min="6660" max="6662" width="8.88671875" customWidth="1"/>
    <col min="6663" max="6663" width="1.88671875" customWidth="1"/>
    <col min="6664" max="6666" width="8.88671875" customWidth="1"/>
    <col min="6667" max="6667" width="1.88671875" customWidth="1"/>
    <col min="6668" max="6670" width="8.88671875" customWidth="1"/>
    <col min="6913" max="6913" width="1.77734375" customWidth="1"/>
    <col min="6914" max="6914" width="8.44140625" customWidth="1"/>
    <col min="6915" max="6915" width="7.88671875" customWidth="1"/>
    <col min="6916" max="6918" width="8.88671875" customWidth="1"/>
    <col min="6919" max="6919" width="1.88671875" customWidth="1"/>
    <col min="6920" max="6922" width="8.88671875" customWidth="1"/>
    <col min="6923" max="6923" width="1.88671875" customWidth="1"/>
    <col min="6924" max="6926" width="8.88671875" customWidth="1"/>
    <col min="7169" max="7169" width="1.77734375" customWidth="1"/>
    <col min="7170" max="7170" width="8.44140625" customWidth="1"/>
    <col min="7171" max="7171" width="7.88671875" customWidth="1"/>
    <col min="7172" max="7174" width="8.88671875" customWidth="1"/>
    <col min="7175" max="7175" width="1.88671875" customWidth="1"/>
    <col min="7176" max="7178" width="8.88671875" customWidth="1"/>
    <col min="7179" max="7179" width="1.88671875" customWidth="1"/>
    <col min="7180" max="7182" width="8.88671875" customWidth="1"/>
    <col min="7425" max="7425" width="1.77734375" customWidth="1"/>
    <col min="7426" max="7426" width="8.44140625" customWidth="1"/>
    <col min="7427" max="7427" width="7.88671875" customWidth="1"/>
    <col min="7428" max="7430" width="8.88671875" customWidth="1"/>
    <col min="7431" max="7431" width="1.88671875" customWidth="1"/>
    <col min="7432" max="7434" width="8.88671875" customWidth="1"/>
    <col min="7435" max="7435" width="1.88671875" customWidth="1"/>
    <col min="7436" max="7438" width="8.88671875" customWidth="1"/>
    <col min="7681" max="7681" width="1.77734375" customWidth="1"/>
    <col min="7682" max="7682" width="8.44140625" customWidth="1"/>
    <col min="7683" max="7683" width="7.88671875" customWidth="1"/>
    <col min="7684" max="7686" width="8.88671875" customWidth="1"/>
    <col min="7687" max="7687" width="1.88671875" customWidth="1"/>
    <col min="7688" max="7690" width="8.88671875" customWidth="1"/>
    <col min="7691" max="7691" width="1.88671875" customWidth="1"/>
    <col min="7692" max="7694" width="8.88671875" customWidth="1"/>
    <col min="7937" max="7937" width="1.77734375" customWidth="1"/>
    <col min="7938" max="7938" width="8.44140625" customWidth="1"/>
    <col min="7939" max="7939" width="7.88671875" customWidth="1"/>
    <col min="7940" max="7942" width="8.88671875" customWidth="1"/>
    <col min="7943" max="7943" width="1.88671875" customWidth="1"/>
    <col min="7944" max="7946" width="8.88671875" customWidth="1"/>
    <col min="7947" max="7947" width="1.88671875" customWidth="1"/>
    <col min="7948" max="7950" width="8.88671875" customWidth="1"/>
    <col min="8193" max="8193" width="1.77734375" customWidth="1"/>
    <col min="8194" max="8194" width="8.44140625" customWidth="1"/>
    <col min="8195" max="8195" width="7.88671875" customWidth="1"/>
    <col min="8196" max="8198" width="8.88671875" customWidth="1"/>
    <col min="8199" max="8199" width="1.88671875" customWidth="1"/>
    <col min="8200" max="8202" width="8.88671875" customWidth="1"/>
    <col min="8203" max="8203" width="1.88671875" customWidth="1"/>
    <col min="8204" max="8206" width="8.88671875" customWidth="1"/>
    <col min="8449" max="8449" width="1.77734375" customWidth="1"/>
    <col min="8450" max="8450" width="8.44140625" customWidth="1"/>
    <col min="8451" max="8451" width="7.88671875" customWidth="1"/>
    <col min="8452" max="8454" width="8.88671875" customWidth="1"/>
    <col min="8455" max="8455" width="1.88671875" customWidth="1"/>
    <col min="8456" max="8458" width="8.88671875" customWidth="1"/>
    <col min="8459" max="8459" width="1.88671875" customWidth="1"/>
    <col min="8460" max="8462" width="8.88671875" customWidth="1"/>
    <col min="8705" max="8705" width="1.77734375" customWidth="1"/>
    <col min="8706" max="8706" width="8.44140625" customWidth="1"/>
    <col min="8707" max="8707" width="7.88671875" customWidth="1"/>
    <col min="8708" max="8710" width="8.88671875" customWidth="1"/>
    <col min="8711" max="8711" width="1.88671875" customWidth="1"/>
    <col min="8712" max="8714" width="8.88671875" customWidth="1"/>
    <col min="8715" max="8715" width="1.88671875" customWidth="1"/>
    <col min="8716" max="8718" width="8.88671875" customWidth="1"/>
    <col min="8961" max="8961" width="1.77734375" customWidth="1"/>
    <col min="8962" max="8962" width="8.44140625" customWidth="1"/>
    <col min="8963" max="8963" width="7.88671875" customWidth="1"/>
    <col min="8964" max="8966" width="8.88671875" customWidth="1"/>
    <col min="8967" max="8967" width="1.88671875" customWidth="1"/>
    <col min="8968" max="8970" width="8.88671875" customWidth="1"/>
    <col min="8971" max="8971" width="1.88671875" customWidth="1"/>
    <col min="8972" max="8974" width="8.88671875" customWidth="1"/>
    <col min="9217" max="9217" width="1.77734375" customWidth="1"/>
    <col min="9218" max="9218" width="8.44140625" customWidth="1"/>
    <col min="9219" max="9219" width="7.88671875" customWidth="1"/>
    <col min="9220" max="9222" width="8.88671875" customWidth="1"/>
    <col min="9223" max="9223" width="1.88671875" customWidth="1"/>
    <col min="9224" max="9226" width="8.88671875" customWidth="1"/>
    <col min="9227" max="9227" width="1.88671875" customWidth="1"/>
    <col min="9228" max="9230" width="8.88671875" customWidth="1"/>
    <col min="9473" max="9473" width="1.77734375" customWidth="1"/>
    <col min="9474" max="9474" width="8.44140625" customWidth="1"/>
    <col min="9475" max="9475" width="7.88671875" customWidth="1"/>
    <col min="9476" max="9478" width="8.88671875" customWidth="1"/>
    <col min="9479" max="9479" width="1.88671875" customWidth="1"/>
    <col min="9480" max="9482" width="8.88671875" customWidth="1"/>
    <col min="9483" max="9483" width="1.88671875" customWidth="1"/>
    <col min="9484" max="9486" width="8.88671875" customWidth="1"/>
    <col min="9729" max="9729" width="1.77734375" customWidth="1"/>
    <col min="9730" max="9730" width="8.44140625" customWidth="1"/>
    <col min="9731" max="9731" width="7.88671875" customWidth="1"/>
    <col min="9732" max="9734" width="8.88671875" customWidth="1"/>
    <col min="9735" max="9735" width="1.88671875" customWidth="1"/>
    <col min="9736" max="9738" width="8.88671875" customWidth="1"/>
    <col min="9739" max="9739" width="1.88671875" customWidth="1"/>
    <col min="9740" max="9742" width="8.88671875" customWidth="1"/>
    <col min="9985" max="9985" width="1.77734375" customWidth="1"/>
    <col min="9986" max="9986" width="8.44140625" customWidth="1"/>
    <col min="9987" max="9987" width="7.88671875" customWidth="1"/>
    <col min="9988" max="9990" width="8.88671875" customWidth="1"/>
    <col min="9991" max="9991" width="1.88671875" customWidth="1"/>
    <col min="9992" max="9994" width="8.88671875" customWidth="1"/>
    <col min="9995" max="9995" width="1.88671875" customWidth="1"/>
    <col min="9996" max="9998" width="8.88671875" customWidth="1"/>
    <col min="10241" max="10241" width="1.77734375" customWidth="1"/>
    <col min="10242" max="10242" width="8.44140625" customWidth="1"/>
    <col min="10243" max="10243" width="7.88671875" customWidth="1"/>
    <col min="10244" max="10246" width="8.88671875" customWidth="1"/>
    <col min="10247" max="10247" width="1.88671875" customWidth="1"/>
    <col min="10248" max="10250" width="8.88671875" customWidth="1"/>
    <col min="10251" max="10251" width="1.88671875" customWidth="1"/>
    <col min="10252" max="10254" width="8.88671875" customWidth="1"/>
    <col min="10497" max="10497" width="1.77734375" customWidth="1"/>
    <col min="10498" max="10498" width="8.44140625" customWidth="1"/>
    <col min="10499" max="10499" width="7.88671875" customWidth="1"/>
    <col min="10500" max="10502" width="8.88671875" customWidth="1"/>
    <col min="10503" max="10503" width="1.88671875" customWidth="1"/>
    <col min="10504" max="10506" width="8.88671875" customWidth="1"/>
    <col min="10507" max="10507" width="1.88671875" customWidth="1"/>
    <col min="10508" max="10510" width="8.88671875" customWidth="1"/>
    <col min="10753" max="10753" width="1.77734375" customWidth="1"/>
    <col min="10754" max="10754" width="8.44140625" customWidth="1"/>
    <col min="10755" max="10755" width="7.88671875" customWidth="1"/>
    <col min="10756" max="10758" width="8.88671875" customWidth="1"/>
    <col min="10759" max="10759" width="1.88671875" customWidth="1"/>
    <col min="10760" max="10762" width="8.88671875" customWidth="1"/>
    <col min="10763" max="10763" width="1.88671875" customWidth="1"/>
    <col min="10764" max="10766" width="8.88671875" customWidth="1"/>
    <col min="11009" max="11009" width="1.77734375" customWidth="1"/>
    <col min="11010" max="11010" width="8.44140625" customWidth="1"/>
    <col min="11011" max="11011" width="7.88671875" customWidth="1"/>
    <col min="11012" max="11014" width="8.88671875" customWidth="1"/>
    <col min="11015" max="11015" width="1.88671875" customWidth="1"/>
    <col min="11016" max="11018" width="8.88671875" customWidth="1"/>
    <col min="11019" max="11019" width="1.88671875" customWidth="1"/>
    <col min="11020" max="11022" width="8.88671875" customWidth="1"/>
    <col min="11265" max="11265" width="1.77734375" customWidth="1"/>
    <col min="11266" max="11266" width="8.44140625" customWidth="1"/>
    <col min="11267" max="11267" width="7.88671875" customWidth="1"/>
    <col min="11268" max="11270" width="8.88671875" customWidth="1"/>
    <col min="11271" max="11271" width="1.88671875" customWidth="1"/>
    <col min="11272" max="11274" width="8.88671875" customWidth="1"/>
    <col min="11275" max="11275" width="1.88671875" customWidth="1"/>
    <col min="11276" max="11278" width="8.88671875" customWidth="1"/>
    <col min="11521" max="11521" width="1.77734375" customWidth="1"/>
    <col min="11522" max="11522" width="8.44140625" customWidth="1"/>
    <col min="11523" max="11523" width="7.88671875" customWidth="1"/>
    <col min="11524" max="11526" width="8.88671875" customWidth="1"/>
    <col min="11527" max="11527" width="1.88671875" customWidth="1"/>
    <col min="11528" max="11530" width="8.88671875" customWidth="1"/>
    <col min="11531" max="11531" width="1.88671875" customWidth="1"/>
    <col min="11532" max="11534" width="8.88671875" customWidth="1"/>
    <col min="11777" max="11777" width="1.77734375" customWidth="1"/>
    <col min="11778" max="11778" width="8.44140625" customWidth="1"/>
    <col min="11779" max="11779" width="7.88671875" customWidth="1"/>
    <col min="11780" max="11782" width="8.88671875" customWidth="1"/>
    <col min="11783" max="11783" width="1.88671875" customWidth="1"/>
    <col min="11784" max="11786" width="8.88671875" customWidth="1"/>
    <col min="11787" max="11787" width="1.88671875" customWidth="1"/>
    <col min="11788" max="11790" width="8.88671875" customWidth="1"/>
    <col min="12033" max="12033" width="1.77734375" customWidth="1"/>
    <col min="12034" max="12034" width="8.44140625" customWidth="1"/>
    <col min="12035" max="12035" width="7.88671875" customWidth="1"/>
    <col min="12036" max="12038" width="8.88671875" customWidth="1"/>
    <col min="12039" max="12039" width="1.88671875" customWidth="1"/>
    <col min="12040" max="12042" width="8.88671875" customWidth="1"/>
    <col min="12043" max="12043" width="1.88671875" customWidth="1"/>
    <col min="12044" max="12046" width="8.88671875" customWidth="1"/>
    <col min="12289" max="12289" width="1.77734375" customWidth="1"/>
    <col min="12290" max="12290" width="8.44140625" customWidth="1"/>
    <col min="12291" max="12291" width="7.88671875" customWidth="1"/>
    <col min="12292" max="12294" width="8.88671875" customWidth="1"/>
    <col min="12295" max="12295" width="1.88671875" customWidth="1"/>
    <col min="12296" max="12298" width="8.88671875" customWidth="1"/>
    <col min="12299" max="12299" width="1.88671875" customWidth="1"/>
    <col min="12300" max="12302" width="8.88671875" customWidth="1"/>
    <col min="12545" max="12545" width="1.77734375" customWidth="1"/>
    <col min="12546" max="12546" width="8.44140625" customWidth="1"/>
    <col min="12547" max="12547" width="7.88671875" customWidth="1"/>
    <col min="12548" max="12550" width="8.88671875" customWidth="1"/>
    <col min="12551" max="12551" width="1.88671875" customWidth="1"/>
    <col min="12552" max="12554" width="8.88671875" customWidth="1"/>
    <col min="12555" max="12555" width="1.88671875" customWidth="1"/>
    <col min="12556" max="12558" width="8.88671875" customWidth="1"/>
    <col min="12801" max="12801" width="1.77734375" customWidth="1"/>
    <col min="12802" max="12802" width="8.44140625" customWidth="1"/>
    <col min="12803" max="12803" width="7.88671875" customWidth="1"/>
    <col min="12804" max="12806" width="8.88671875" customWidth="1"/>
    <col min="12807" max="12807" width="1.88671875" customWidth="1"/>
    <col min="12808" max="12810" width="8.88671875" customWidth="1"/>
    <col min="12811" max="12811" width="1.88671875" customWidth="1"/>
    <col min="12812" max="12814" width="8.88671875" customWidth="1"/>
    <col min="13057" max="13057" width="1.77734375" customWidth="1"/>
    <col min="13058" max="13058" width="8.44140625" customWidth="1"/>
    <col min="13059" max="13059" width="7.88671875" customWidth="1"/>
    <col min="13060" max="13062" width="8.88671875" customWidth="1"/>
    <col min="13063" max="13063" width="1.88671875" customWidth="1"/>
    <col min="13064" max="13066" width="8.88671875" customWidth="1"/>
    <col min="13067" max="13067" width="1.88671875" customWidth="1"/>
    <col min="13068" max="13070" width="8.88671875" customWidth="1"/>
    <col min="13313" max="13313" width="1.77734375" customWidth="1"/>
    <col min="13314" max="13314" width="8.44140625" customWidth="1"/>
    <col min="13315" max="13315" width="7.88671875" customWidth="1"/>
    <col min="13316" max="13318" width="8.88671875" customWidth="1"/>
    <col min="13319" max="13319" width="1.88671875" customWidth="1"/>
    <col min="13320" max="13322" width="8.88671875" customWidth="1"/>
    <col min="13323" max="13323" width="1.88671875" customWidth="1"/>
    <col min="13324" max="13326" width="8.88671875" customWidth="1"/>
    <col min="13569" max="13569" width="1.77734375" customWidth="1"/>
    <col min="13570" max="13570" width="8.44140625" customWidth="1"/>
    <col min="13571" max="13571" width="7.88671875" customWidth="1"/>
    <col min="13572" max="13574" width="8.88671875" customWidth="1"/>
    <col min="13575" max="13575" width="1.88671875" customWidth="1"/>
    <col min="13576" max="13578" width="8.88671875" customWidth="1"/>
    <col min="13579" max="13579" width="1.88671875" customWidth="1"/>
    <col min="13580" max="13582" width="8.88671875" customWidth="1"/>
    <col min="13825" max="13825" width="1.77734375" customWidth="1"/>
    <col min="13826" max="13826" width="8.44140625" customWidth="1"/>
    <col min="13827" max="13827" width="7.88671875" customWidth="1"/>
    <col min="13828" max="13830" width="8.88671875" customWidth="1"/>
    <col min="13831" max="13831" width="1.88671875" customWidth="1"/>
    <col min="13832" max="13834" width="8.88671875" customWidth="1"/>
    <col min="13835" max="13835" width="1.88671875" customWidth="1"/>
    <col min="13836" max="13838" width="8.88671875" customWidth="1"/>
    <col min="14081" max="14081" width="1.77734375" customWidth="1"/>
    <col min="14082" max="14082" width="8.44140625" customWidth="1"/>
    <col min="14083" max="14083" width="7.88671875" customWidth="1"/>
    <col min="14084" max="14086" width="8.88671875" customWidth="1"/>
    <col min="14087" max="14087" width="1.88671875" customWidth="1"/>
    <col min="14088" max="14090" width="8.88671875" customWidth="1"/>
    <col min="14091" max="14091" width="1.88671875" customWidth="1"/>
    <col min="14092" max="14094" width="8.88671875" customWidth="1"/>
    <col min="14337" max="14337" width="1.77734375" customWidth="1"/>
    <col min="14338" max="14338" width="8.44140625" customWidth="1"/>
    <col min="14339" max="14339" width="7.88671875" customWidth="1"/>
    <col min="14340" max="14342" width="8.88671875" customWidth="1"/>
    <col min="14343" max="14343" width="1.88671875" customWidth="1"/>
    <col min="14344" max="14346" width="8.88671875" customWidth="1"/>
    <col min="14347" max="14347" width="1.88671875" customWidth="1"/>
    <col min="14348" max="14350" width="8.88671875" customWidth="1"/>
    <col min="14593" max="14593" width="1.77734375" customWidth="1"/>
    <col min="14594" max="14594" width="8.44140625" customWidth="1"/>
    <col min="14595" max="14595" width="7.88671875" customWidth="1"/>
    <col min="14596" max="14598" width="8.88671875" customWidth="1"/>
    <col min="14599" max="14599" width="1.88671875" customWidth="1"/>
    <col min="14600" max="14602" width="8.88671875" customWidth="1"/>
    <col min="14603" max="14603" width="1.88671875" customWidth="1"/>
    <col min="14604" max="14606" width="8.88671875" customWidth="1"/>
    <col min="14849" max="14849" width="1.77734375" customWidth="1"/>
    <col min="14850" max="14850" width="8.44140625" customWidth="1"/>
    <col min="14851" max="14851" width="7.88671875" customWidth="1"/>
    <col min="14852" max="14854" width="8.88671875" customWidth="1"/>
    <col min="14855" max="14855" width="1.88671875" customWidth="1"/>
    <col min="14856" max="14858" width="8.88671875" customWidth="1"/>
    <col min="14859" max="14859" width="1.88671875" customWidth="1"/>
    <col min="14860" max="14862" width="8.88671875" customWidth="1"/>
    <col min="15105" max="15105" width="1.77734375" customWidth="1"/>
    <col min="15106" max="15106" width="8.44140625" customWidth="1"/>
    <col min="15107" max="15107" width="7.88671875" customWidth="1"/>
    <col min="15108" max="15110" width="8.88671875" customWidth="1"/>
    <col min="15111" max="15111" width="1.88671875" customWidth="1"/>
    <col min="15112" max="15114" width="8.88671875" customWidth="1"/>
    <col min="15115" max="15115" width="1.88671875" customWidth="1"/>
    <col min="15116" max="15118" width="8.88671875" customWidth="1"/>
    <col min="15361" max="15361" width="1.77734375" customWidth="1"/>
    <col min="15362" max="15362" width="8.44140625" customWidth="1"/>
    <col min="15363" max="15363" width="7.88671875" customWidth="1"/>
    <col min="15364" max="15366" width="8.88671875" customWidth="1"/>
    <col min="15367" max="15367" width="1.88671875" customWidth="1"/>
    <col min="15368" max="15370" width="8.88671875" customWidth="1"/>
    <col min="15371" max="15371" width="1.88671875" customWidth="1"/>
    <col min="15372" max="15374" width="8.88671875" customWidth="1"/>
    <col min="15617" max="15617" width="1.77734375" customWidth="1"/>
    <col min="15618" max="15618" width="8.44140625" customWidth="1"/>
    <col min="15619" max="15619" width="7.88671875" customWidth="1"/>
    <col min="15620" max="15622" width="8.88671875" customWidth="1"/>
    <col min="15623" max="15623" width="1.88671875" customWidth="1"/>
    <col min="15624" max="15626" width="8.88671875" customWidth="1"/>
    <col min="15627" max="15627" width="1.88671875" customWidth="1"/>
    <col min="15628" max="15630" width="8.88671875" customWidth="1"/>
    <col min="15873" max="15873" width="1.77734375" customWidth="1"/>
    <col min="15874" max="15874" width="8.44140625" customWidth="1"/>
    <col min="15875" max="15875" width="7.88671875" customWidth="1"/>
    <col min="15876" max="15878" width="8.88671875" customWidth="1"/>
    <col min="15879" max="15879" width="1.88671875" customWidth="1"/>
    <col min="15880" max="15882" width="8.88671875" customWidth="1"/>
    <col min="15883" max="15883" width="1.88671875" customWidth="1"/>
    <col min="15884" max="15886" width="8.88671875" customWidth="1"/>
    <col min="16129" max="16129" width="1.77734375" customWidth="1"/>
    <col min="16130" max="16130" width="8.44140625" customWidth="1"/>
    <col min="16131" max="16131" width="7.88671875" customWidth="1"/>
    <col min="16132" max="16134" width="8.88671875" customWidth="1"/>
    <col min="16135" max="16135" width="1.88671875" customWidth="1"/>
    <col min="16136" max="16138" width="8.88671875" customWidth="1"/>
    <col min="16139" max="16139" width="1.88671875" customWidth="1"/>
    <col min="16140" max="16142" width="8.88671875" customWidth="1"/>
  </cols>
  <sheetData>
    <row r="1" spans="1:35" ht="27" customHeight="1" x14ac:dyDescent="0.2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35" ht="16.8" customHeight="1" x14ac:dyDescent="0.2">
      <c r="B2" s="67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35" ht="9" customHeight="1" x14ac:dyDescent="0.2"/>
    <row r="4" spans="1:35" ht="15" customHeight="1" thickBot="1" x14ac:dyDescent="0.25">
      <c r="D4" t="s">
        <v>2</v>
      </c>
      <c r="H4" t="s">
        <v>3</v>
      </c>
      <c r="L4" t="s">
        <v>4</v>
      </c>
    </row>
    <row r="5" spans="1:35" s="6" customFormat="1" x14ac:dyDescent="0.2">
      <c r="A5"/>
      <c r="B5" s="68" t="s">
        <v>5</v>
      </c>
      <c r="C5" s="1"/>
      <c r="D5" s="2" t="s">
        <v>6</v>
      </c>
      <c r="E5" s="1" t="s">
        <v>6</v>
      </c>
      <c r="F5" s="3" t="s">
        <v>6</v>
      </c>
      <c r="G5"/>
      <c r="H5" s="4" t="s">
        <v>6</v>
      </c>
      <c r="I5" s="5" t="s">
        <v>6</v>
      </c>
      <c r="J5" s="3" t="s">
        <v>6</v>
      </c>
      <c r="K5"/>
      <c r="L5" s="2" t="s">
        <v>5</v>
      </c>
      <c r="M5" s="5" t="s">
        <v>5</v>
      </c>
      <c r="N5" s="3" t="s">
        <v>5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x14ac:dyDescent="0.2">
      <c r="B6" s="69"/>
      <c r="C6" s="7"/>
      <c r="D6" s="8" t="s">
        <v>7</v>
      </c>
      <c r="E6" s="9" t="s">
        <v>8</v>
      </c>
      <c r="F6" s="10" t="s">
        <v>9</v>
      </c>
      <c r="H6" s="11" t="s">
        <v>7</v>
      </c>
      <c r="I6" s="12" t="s">
        <v>8</v>
      </c>
      <c r="J6" s="10" t="s">
        <v>9</v>
      </c>
      <c r="L6" s="8" t="s">
        <v>7</v>
      </c>
      <c r="M6" s="12" t="s">
        <v>8</v>
      </c>
      <c r="N6" s="10" t="s">
        <v>9</v>
      </c>
    </row>
    <row r="7" spans="1:35" ht="13.8" thickBot="1" x14ac:dyDescent="0.25">
      <c r="B7" s="70"/>
      <c r="C7" s="13"/>
      <c r="D7" s="14" t="s">
        <v>6</v>
      </c>
      <c r="E7" s="13" t="s">
        <v>10</v>
      </c>
      <c r="F7" s="15" t="s">
        <v>5</v>
      </c>
      <c r="H7" s="16" t="s">
        <v>6</v>
      </c>
      <c r="I7" s="17" t="s">
        <v>10</v>
      </c>
      <c r="J7" s="15" t="s">
        <v>5</v>
      </c>
      <c r="L7" s="18"/>
      <c r="M7" s="19"/>
      <c r="N7" s="15"/>
    </row>
    <row r="8" spans="1:35" ht="14.4" x14ac:dyDescent="0.2">
      <c r="B8" s="20" t="s">
        <v>5</v>
      </c>
      <c r="C8" s="21" t="s">
        <v>11</v>
      </c>
      <c r="D8" s="22">
        <v>3369</v>
      </c>
      <c r="E8" s="23">
        <v>6837</v>
      </c>
      <c r="F8" s="24">
        <v>5230</v>
      </c>
      <c r="H8" s="22">
        <v>2221</v>
      </c>
      <c r="I8" s="25">
        <v>3383</v>
      </c>
      <c r="J8" s="24">
        <v>4247</v>
      </c>
      <c r="L8" s="26">
        <v>141</v>
      </c>
      <c r="M8" s="23">
        <v>243</v>
      </c>
      <c r="N8" s="24">
        <v>207</v>
      </c>
    </row>
    <row r="9" spans="1:35" ht="14.4" x14ac:dyDescent="0.2">
      <c r="B9" s="27" t="s">
        <v>12</v>
      </c>
      <c r="C9" s="28" t="s">
        <v>13</v>
      </c>
      <c r="D9" s="29">
        <v>81</v>
      </c>
      <c r="E9" s="30">
        <v>120</v>
      </c>
      <c r="F9" s="31">
        <v>106</v>
      </c>
      <c r="H9" s="32">
        <v>53</v>
      </c>
      <c r="I9" s="33">
        <v>59</v>
      </c>
      <c r="J9" s="34">
        <v>55</v>
      </c>
      <c r="L9" s="35">
        <v>147</v>
      </c>
      <c r="M9" s="30">
        <v>225</v>
      </c>
      <c r="N9" s="36">
        <v>200</v>
      </c>
    </row>
    <row r="10" spans="1:35" ht="15" thickBot="1" x14ac:dyDescent="0.25">
      <c r="B10" s="37"/>
      <c r="C10" s="38" t="s">
        <v>14</v>
      </c>
      <c r="D10" s="39">
        <f>D8+D9</f>
        <v>3450</v>
      </c>
      <c r="E10" s="40">
        <f t="shared" ref="E10:N10" si="0">E8+E9</f>
        <v>6957</v>
      </c>
      <c r="F10" s="41">
        <f t="shared" si="0"/>
        <v>5336</v>
      </c>
      <c r="H10" s="42">
        <f t="shared" si="0"/>
        <v>2274</v>
      </c>
      <c r="I10" s="40">
        <f t="shared" si="0"/>
        <v>3442</v>
      </c>
      <c r="J10" s="43">
        <f t="shared" si="0"/>
        <v>4302</v>
      </c>
      <c r="L10" s="39">
        <f t="shared" si="0"/>
        <v>288</v>
      </c>
      <c r="M10" s="40">
        <f t="shared" si="0"/>
        <v>468</v>
      </c>
      <c r="N10" s="43">
        <f t="shared" si="0"/>
        <v>407</v>
      </c>
    </row>
    <row r="11" spans="1:35" ht="14.4" x14ac:dyDescent="0.2">
      <c r="B11" s="71" t="s">
        <v>5</v>
      </c>
      <c r="C11" s="72" t="s">
        <v>11</v>
      </c>
      <c r="D11" s="73">
        <v>3402</v>
      </c>
      <c r="E11" s="74">
        <v>7935</v>
      </c>
      <c r="F11" s="75">
        <v>6233</v>
      </c>
      <c r="H11" s="86">
        <v>1997</v>
      </c>
      <c r="I11" s="87">
        <v>3007</v>
      </c>
      <c r="J11" s="75">
        <v>4021</v>
      </c>
      <c r="L11" s="92">
        <v>86</v>
      </c>
      <c r="M11" s="87">
        <v>151</v>
      </c>
      <c r="N11" s="93">
        <v>126</v>
      </c>
    </row>
    <row r="12" spans="1:35" ht="14.4" x14ac:dyDescent="0.2">
      <c r="B12" s="76" t="s">
        <v>15</v>
      </c>
      <c r="C12" s="77" t="s">
        <v>16</v>
      </c>
      <c r="D12" s="78">
        <v>94</v>
      </c>
      <c r="E12" s="79">
        <v>167</v>
      </c>
      <c r="F12" s="80">
        <v>158</v>
      </c>
      <c r="H12" s="88">
        <v>28</v>
      </c>
      <c r="I12" s="89">
        <v>27</v>
      </c>
      <c r="J12" s="80">
        <v>27</v>
      </c>
      <c r="L12" s="94">
        <v>132</v>
      </c>
      <c r="M12" s="95">
        <v>192</v>
      </c>
      <c r="N12" s="96">
        <v>136</v>
      </c>
    </row>
    <row r="13" spans="1:35" ht="15" thickBot="1" x14ac:dyDescent="0.25">
      <c r="B13" s="81"/>
      <c r="C13" s="82" t="s">
        <v>14</v>
      </c>
      <c r="D13" s="83">
        <f>D11+D12</f>
        <v>3496</v>
      </c>
      <c r="E13" s="84">
        <f>E11+E12</f>
        <v>8102</v>
      </c>
      <c r="F13" s="85">
        <f>F11+F12</f>
        <v>6391</v>
      </c>
      <c r="H13" s="90">
        <f>H11+H12</f>
        <v>2025</v>
      </c>
      <c r="I13" s="84">
        <f>I11+I12</f>
        <v>3034</v>
      </c>
      <c r="J13" s="91">
        <f>J11+J12</f>
        <v>4048</v>
      </c>
      <c r="L13" s="83">
        <f>L11+L12</f>
        <v>218</v>
      </c>
      <c r="M13" s="84">
        <f>M11+M12</f>
        <v>343</v>
      </c>
      <c r="N13" s="91">
        <f>N11+N12</f>
        <v>262</v>
      </c>
    </row>
    <row r="14" spans="1:35" ht="14.4" x14ac:dyDescent="0.2">
      <c r="B14" s="20" t="s">
        <v>5</v>
      </c>
      <c r="C14" s="21" t="s">
        <v>11</v>
      </c>
      <c r="D14" s="44">
        <v>3643</v>
      </c>
      <c r="E14" s="45">
        <v>8176</v>
      </c>
      <c r="F14" s="46">
        <v>6316</v>
      </c>
      <c r="G14" s="47"/>
      <c r="H14" s="48">
        <v>2227</v>
      </c>
      <c r="I14" s="23">
        <v>3514</v>
      </c>
      <c r="J14" s="24">
        <v>4587</v>
      </c>
      <c r="L14" s="26">
        <v>179</v>
      </c>
      <c r="M14" s="23">
        <v>337</v>
      </c>
      <c r="N14" s="24">
        <v>288</v>
      </c>
    </row>
    <row r="15" spans="1:35" ht="14.4" x14ac:dyDescent="0.2">
      <c r="B15" s="27" t="s">
        <v>17</v>
      </c>
      <c r="C15" s="28" t="s">
        <v>16</v>
      </c>
      <c r="D15" s="49">
        <v>82</v>
      </c>
      <c r="E15" s="50">
        <v>150</v>
      </c>
      <c r="F15" s="34">
        <v>129</v>
      </c>
      <c r="G15" s="47"/>
      <c r="H15" s="51">
        <v>38</v>
      </c>
      <c r="I15" s="33">
        <v>44</v>
      </c>
      <c r="J15" s="34">
        <v>43</v>
      </c>
      <c r="L15" s="35">
        <v>249</v>
      </c>
      <c r="M15" s="30">
        <v>338</v>
      </c>
      <c r="N15" s="36">
        <v>291</v>
      </c>
    </row>
    <row r="16" spans="1:35" ht="15" thickBot="1" x14ac:dyDescent="0.25">
      <c r="B16" s="37"/>
      <c r="C16" s="38" t="s">
        <v>14</v>
      </c>
      <c r="D16" s="39">
        <f>D14+D15</f>
        <v>3725</v>
      </c>
      <c r="E16" s="40">
        <f>E14+E15</f>
        <v>8326</v>
      </c>
      <c r="F16" s="43">
        <f>F14+F15</f>
        <v>6445</v>
      </c>
      <c r="H16" s="42">
        <f>H14+H15</f>
        <v>2265</v>
      </c>
      <c r="I16" s="40">
        <f>I14+I15</f>
        <v>3558</v>
      </c>
      <c r="J16" s="43">
        <f>J14+J15</f>
        <v>4630</v>
      </c>
      <c r="L16" s="39">
        <f>L14+L15</f>
        <v>428</v>
      </c>
      <c r="M16" s="40">
        <f>M14+M15</f>
        <v>675</v>
      </c>
      <c r="N16" s="43">
        <f>N14+N15</f>
        <v>579</v>
      </c>
    </row>
    <row r="17" spans="2:14" ht="14.4" x14ac:dyDescent="0.2">
      <c r="B17" s="71" t="s">
        <v>5</v>
      </c>
      <c r="C17" s="97" t="s">
        <v>11</v>
      </c>
      <c r="D17" s="98">
        <v>3742</v>
      </c>
      <c r="E17" s="99">
        <v>8893</v>
      </c>
      <c r="F17" s="100">
        <v>6286</v>
      </c>
      <c r="H17" s="101">
        <v>2211</v>
      </c>
      <c r="I17" s="99">
        <v>4116</v>
      </c>
      <c r="J17" s="100">
        <v>5945</v>
      </c>
      <c r="L17" s="98">
        <v>161</v>
      </c>
      <c r="M17" s="99">
        <v>287</v>
      </c>
      <c r="N17" s="100">
        <v>246</v>
      </c>
    </row>
    <row r="18" spans="2:14" ht="14.4" x14ac:dyDescent="0.2">
      <c r="B18" s="76" t="s">
        <v>18</v>
      </c>
      <c r="C18" s="77" t="s">
        <v>16</v>
      </c>
      <c r="D18" s="78">
        <v>91</v>
      </c>
      <c r="E18" s="79">
        <v>131</v>
      </c>
      <c r="F18" s="80">
        <v>122</v>
      </c>
      <c r="H18" s="102">
        <v>17</v>
      </c>
      <c r="I18" s="103">
        <v>34</v>
      </c>
      <c r="J18" s="80">
        <v>20</v>
      </c>
      <c r="L18" s="73">
        <v>237</v>
      </c>
      <c r="M18" s="104">
        <v>344</v>
      </c>
      <c r="N18" s="75">
        <v>303</v>
      </c>
    </row>
    <row r="19" spans="2:14" ht="15" thickBot="1" x14ac:dyDescent="0.25">
      <c r="B19" s="81"/>
      <c r="C19" s="82" t="s">
        <v>14</v>
      </c>
      <c r="D19" s="83">
        <f>D17+D18</f>
        <v>3833</v>
      </c>
      <c r="E19" s="84">
        <f>E17+E18</f>
        <v>9024</v>
      </c>
      <c r="F19" s="91">
        <f>F17+F18</f>
        <v>6408</v>
      </c>
      <c r="H19" s="90">
        <f>H17+H18</f>
        <v>2228</v>
      </c>
      <c r="I19" s="84">
        <f>I17+I18</f>
        <v>4150</v>
      </c>
      <c r="J19" s="91">
        <f>J17+J18</f>
        <v>5965</v>
      </c>
      <c r="L19" s="83">
        <f>L17+L18</f>
        <v>398</v>
      </c>
      <c r="M19" s="84">
        <f>M17+M18</f>
        <v>631</v>
      </c>
      <c r="N19" s="91">
        <f>N17+N18</f>
        <v>549</v>
      </c>
    </row>
    <row r="20" spans="2:14" ht="14.4" x14ac:dyDescent="0.2">
      <c r="B20" s="20" t="s">
        <v>5</v>
      </c>
      <c r="C20" s="21" t="s">
        <v>11</v>
      </c>
      <c r="D20" s="52">
        <v>3376</v>
      </c>
      <c r="E20" s="53">
        <v>7706</v>
      </c>
      <c r="F20" s="54">
        <v>5700</v>
      </c>
      <c r="H20" s="55">
        <v>2109</v>
      </c>
      <c r="I20" s="53">
        <v>3514</v>
      </c>
      <c r="J20" s="54">
        <v>4746</v>
      </c>
      <c r="L20" s="52">
        <v>102</v>
      </c>
      <c r="M20" s="53">
        <v>186</v>
      </c>
      <c r="N20" s="54">
        <v>155</v>
      </c>
    </row>
    <row r="21" spans="2:14" ht="14.4" x14ac:dyDescent="0.2">
      <c r="B21" s="27" t="s">
        <v>19</v>
      </c>
      <c r="C21" s="28" t="s">
        <v>16</v>
      </c>
      <c r="D21" s="49">
        <v>86</v>
      </c>
      <c r="E21" s="50">
        <v>155</v>
      </c>
      <c r="F21" s="34">
        <v>148</v>
      </c>
      <c r="H21" s="56">
        <v>20</v>
      </c>
      <c r="I21" s="57">
        <v>26</v>
      </c>
      <c r="J21" s="34">
        <v>21</v>
      </c>
      <c r="L21" s="44">
        <v>107</v>
      </c>
      <c r="M21" s="25">
        <v>149</v>
      </c>
      <c r="N21" s="46">
        <v>123</v>
      </c>
    </row>
    <row r="22" spans="2:14" ht="15" thickBot="1" x14ac:dyDescent="0.25">
      <c r="B22" s="37"/>
      <c r="C22" s="38" t="s">
        <v>14</v>
      </c>
      <c r="D22" s="39">
        <f>D20+D21</f>
        <v>3462</v>
      </c>
      <c r="E22" s="40">
        <f>E20+E21</f>
        <v>7861</v>
      </c>
      <c r="F22" s="43">
        <f>F20+F21</f>
        <v>5848</v>
      </c>
      <c r="H22" s="42">
        <f>H20+H21</f>
        <v>2129</v>
      </c>
      <c r="I22" s="40">
        <f>I20+I21</f>
        <v>3540</v>
      </c>
      <c r="J22" s="43">
        <f>J20+J21</f>
        <v>4767</v>
      </c>
      <c r="L22" s="39">
        <f>L20+L21</f>
        <v>209</v>
      </c>
      <c r="M22" s="40">
        <f>M20+M21</f>
        <v>335</v>
      </c>
      <c r="N22" s="43">
        <f>N20+N21</f>
        <v>278</v>
      </c>
    </row>
    <row r="23" spans="2:14" ht="14.4" x14ac:dyDescent="0.2">
      <c r="B23" s="71" t="s">
        <v>5</v>
      </c>
      <c r="C23" s="97" t="s">
        <v>11</v>
      </c>
      <c r="D23" s="98">
        <v>3586</v>
      </c>
      <c r="E23" s="99">
        <v>7952</v>
      </c>
      <c r="F23" s="100">
        <v>6298</v>
      </c>
      <c r="H23" s="101">
        <v>2245</v>
      </c>
      <c r="I23" s="99">
        <v>3362</v>
      </c>
      <c r="J23" s="100">
        <v>4235</v>
      </c>
      <c r="L23" s="98">
        <v>105</v>
      </c>
      <c r="M23" s="99">
        <v>210</v>
      </c>
      <c r="N23" s="100">
        <v>167</v>
      </c>
    </row>
    <row r="24" spans="2:14" ht="14.4" x14ac:dyDescent="0.2">
      <c r="B24" s="76" t="s">
        <v>20</v>
      </c>
      <c r="C24" s="77" t="s">
        <v>16</v>
      </c>
      <c r="D24" s="105">
        <v>99</v>
      </c>
      <c r="E24" s="104">
        <v>164</v>
      </c>
      <c r="F24" s="75">
        <v>152</v>
      </c>
      <c r="H24" s="102">
        <v>18</v>
      </c>
      <c r="I24" s="103">
        <v>21</v>
      </c>
      <c r="J24" s="75">
        <v>15</v>
      </c>
      <c r="L24" s="73">
        <v>161</v>
      </c>
      <c r="M24" s="104">
        <v>246</v>
      </c>
      <c r="N24" s="75">
        <v>215</v>
      </c>
    </row>
    <row r="25" spans="2:14" ht="15" thickBot="1" x14ac:dyDescent="0.25">
      <c r="B25" s="81"/>
      <c r="C25" s="82" t="s">
        <v>14</v>
      </c>
      <c r="D25" s="83">
        <f>D23+D24</f>
        <v>3685</v>
      </c>
      <c r="E25" s="84">
        <f>E23+E24</f>
        <v>8116</v>
      </c>
      <c r="F25" s="91">
        <f>F23+F24</f>
        <v>6450</v>
      </c>
      <c r="H25" s="90">
        <f>H23+H24</f>
        <v>2263</v>
      </c>
      <c r="I25" s="84">
        <f>I23+I24</f>
        <v>3383</v>
      </c>
      <c r="J25" s="91">
        <f>J23+J24</f>
        <v>4250</v>
      </c>
      <c r="L25" s="83">
        <f>L23+L24</f>
        <v>266</v>
      </c>
      <c r="M25" s="84">
        <f>M23+M24</f>
        <v>456</v>
      </c>
      <c r="N25" s="91">
        <f>N23+N24</f>
        <v>382</v>
      </c>
    </row>
    <row r="26" spans="2:14" ht="14.4" x14ac:dyDescent="0.2">
      <c r="B26" s="20" t="s">
        <v>5</v>
      </c>
      <c r="C26" s="21" t="s">
        <v>11</v>
      </c>
      <c r="D26" s="52">
        <v>3895</v>
      </c>
      <c r="E26" s="53">
        <v>7840</v>
      </c>
      <c r="F26" s="54">
        <v>6117</v>
      </c>
      <c r="H26" s="55">
        <v>2134</v>
      </c>
      <c r="I26" s="53">
        <v>4020</v>
      </c>
      <c r="J26" s="54">
        <v>4951</v>
      </c>
      <c r="L26" s="52">
        <v>168</v>
      </c>
      <c r="M26" s="53">
        <v>292</v>
      </c>
      <c r="N26" s="54">
        <v>255</v>
      </c>
    </row>
    <row r="27" spans="2:14" ht="14.4" x14ac:dyDescent="0.2">
      <c r="B27" s="27" t="s">
        <v>21</v>
      </c>
      <c r="C27" s="28" t="s">
        <v>16</v>
      </c>
      <c r="D27" s="49">
        <v>71</v>
      </c>
      <c r="E27" s="50">
        <v>102</v>
      </c>
      <c r="F27" s="34">
        <v>92</v>
      </c>
      <c r="H27" s="56">
        <v>27</v>
      </c>
      <c r="I27" s="58">
        <v>37</v>
      </c>
      <c r="J27" s="34">
        <v>32</v>
      </c>
      <c r="L27" s="44">
        <v>149</v>
      </c>
      <c r="M27" s="25">
        <v>214</v>
      </c>
      <c r="N27" s="46">
        <v>200</v>
      </c>
    </row>
    <row r="28" spans="2:14" ht="15" thickBot="1" x14ac:dyDescent="0.25">
      <c r="B28" s="37"/>
      <c r="C28" s="38" t="s">
        <v>14</v>
      </c>
      <c r="D28" s="39">
        <f>D26+D27</f>
        <v>3966</v>
      </c>
      <c r="E28" s="40">
        <f>E26+E27</f>
        <v>7942</v>
      </c>
      <c r="F28" s="43">
        <f>F26+F27</f>
        <v>6209</v>
      </c>
      <c r="H28" s="42">
        <f>H26+H27</f>
        <v>2161</v>
      </c>
      <c r="I28" s="40">
        <f>I26+I27</f>
        <v>4057</v>
      </c>
      <c r="J28" s="43">
        <f>J26+J27</f>
        <v>4983</v>
      </c>
      <c r="L28" s="39">
        <f>L26+L27</f>
        <v>317</v>
      </c>
      <c r="M28" s="40">
        <f>M26+M27</f>
        <v>506</v>
      </c>
      <c r="N28" s="43">
        <f>N26+N27</f>
        <v>455</v>
      </c>
    </row>
    <row r="29" spans="2:14" ht="14.4" x14ac:dyDescent="0.2">
      <c r="B29" s="71" t="s">
        <v>5</v>
      </c>
      <c r="C29" s="72" t="s">
        <v>11</v>
      </c>
      <c r="D29" s="98">
        <v>3780</v>
      </c>
      <c r="E29" s="99">
        <v>7603</v>
      </c>
      <c r="F29" s="100">
        <v>6034</v>
      </c>
      <c r="H29" s="101">
        <v>2018</v>
      </c>
      <c r="I29" s="99">
        <v>2945</v>
      </c>
      <c r="J29" s="100">
        <v>3826</v>
      </c>
      <c r="L29" s="98">
        <v>114</v>
      </c>
      <c r="M29" s="99">
        <v>202</v>
      </c>
      <c r="N29" s="100">
        <v>178</v>
      </c>
    </row>
    <row r="30" spans="2:14" ht="14.4" x14ac:dyDescent="0.2">
      <c r="B30" s="76" t="s">
        <v>22</v>
      </c>
      <c r="C30" s="77" t="s">
        <v>16</v>
      </c>
      <c r="D30" s="78">
        <v>86</v>
      </c>
      <c r="E30" s="79">
        <v>161</v>
      </c>
      <c r="F30" s="80">
        <v>144</v>
      </c>
      <c r="H30" s="102">
        <v>28</v>
      </c>
      <c r="I30" s="107">
        <v>33</v>
      </c>
      <c r="J30" s="80">
        <v>33</v>
      </c>
      <c r="L30" s="73">
        <v>119</v>
      </c>
      <c r="M30" s="104">
        <v>173</v>
      </c>
      <c r="N30" s="75">
        <v>154</v>
      </c>
    </row>
    <row r="31" spans="2:14" ht="15" thickBot="1" x14ac:dyDescent="0.25">
      <c r="B31" s="81"/>
      <c r="C31" s="106" t="s">
        <v>14</v>
      </c>
      <c r="D31" s="83">
        <f>D29+D30</f>
        <v>3866</v>
      </c>
      <c r="E31" s="84">
        <f>E29+E30</f>
        <v>7764</v>
      </c>
      <c r="F31" s="91">
        <f>F29+F30</f>
        <v>6178</v>
      </c>
      <c r="H31" s="90">
        <f>H29+H30</f>
        <v>2046</v>
      </c>
      <c r="I31" s="84">
        <f>I29+I30</f>
        <v>2978</v>
      </c>
      <c r="J31" s="91">
        <f>J29+J30</f>
        <v>3859</v>
      </c>
      <c r="L31" s="83">
        <f>L29+L30</f>
        <v>233</v>
      </c>
      <c r="M31" s="84">
        <f>M29+M30</f>
        <v>375</v>
      </c>
      <c r="N31" s="91">
        <f>N29+N30</f>
        <v>332</v>
      </c>
    </row>
    <row r="32" spans="2:14" ht="14.4" x14ac:dyDescent="0.2">
      <c r="B32" s="20" t="s">
        <v>5</v>
      </c>
      <c r="C32" s="59" t="s">
        <v>11</v>
      </c>
      <c r="D32" s="52">
        <v>3333</v>
      </c>
      <c r="E32" s="53">
        <v>6654</v>
      </c>
      <c r="F32" s="54">
        <v>5466</v>
      </c>
      <c r="H32" s="55">
        <v>1845</v>
      </c>
      <c r="I32" s="53">
        <v>3966</v>
      </c>
      <c r="J32" s="54">
        <v>4480</v>
      </c>
      <c r="L32" s="52">
        <v>100</v>
      </c>
      <c r="M32" s="53">
        <v>197</v>
      </c>
      <c r="N32" s="54">
        <v>172</v>
      </c>
    </row>
    <row r="33" spans="2:14" ht="14.4" x14ac:dyDescent="0.2">
      <c r="B33" s="27" t="s">
        <v>23</v>
      </c>
      <c r="C33" s="28" t="s">
        <v>16</v>
      </c>
      <c r="D33" s="49">
        <v>84</v>
      </c>
      <c r="E33" s="50">
        <v>132</v>
      </c>
      <c r="F33" s="34">
        <v>117</v>
      </c>
      <c r="H33" s="56">
        <v>33</v>
      </c>
      <c r="I33" s="58">
        <v>37</v>
      </c>
      <c r="J33" s="34">
        <v>38</v>
      </c>
      <c r="L33" s="44">
        <v>83</v>
      </c>
      <c r="M33" s="25">
        <v>130</v>
      </c>
      <c r="N33" s="46">
        <v>114</v>
      </c>
    </row>
    <row r="34" spans="2:14" ht="15" thickBot="1" x14ac:dyDescent="0.25">
      <c r="B34" s="37"/>
      <c r="C34" s="60" t="s">
        <v>14</v>
      </c>
      <c r="D34" s="39">
        <f>D32+D33</f>
        <v>3417</v>
      </c>
      <c r="E34" s="40">
        <f>E32+E33</f>
        <v>6786</v>
      </c>
      <c r="F34" s="43">
        <f>F32+F33</f>
        <v>5583</v>
      </c>
      <c r="H34" s="42">
        <f>H32+H33</f>
        <v>1878</v>
      </c>
      <c r="I34" s="40">
        <f>I32+I33</f>
        <v>4003</v>
      </c>
      <c r="J34" s="43">
        <f>J32+J33</f>
        <v>4518</v>
      </c>
      <c r="L34" s="39">
        <f>L32+L33</f>
        <v>183</v>
      </c>
      <c r="M34" s="40">
        <f>M32+M33</f>
        <v>327</v>
      </c>
      <c r="N34" s="43">
        <f>N32+N33</f>
        <v>286</v>
      </c>
    </row>
    <row r="35" spans="2:14" ht="14.4" x14ac:dyDescent="0.2">
      <c r="B35" s="71" t="s">
        <v>5</v>
      </c>
      <c r="C35" s="72" t="s">
        <v>11</v>
      </c>
      <c r="D35" s="98">
        <v>3355</v>
      </c>
      <c r="E35" s="99">
        <v>7284</v>
      </c>
      <c r="F35" s="100">
        <v>5762</v>
      </c>
      <c r="H35" s="101">
        <v>2166</v>
      </c>
      <c r="I35" s="99">
        <v>3331</v>
      </c>
      <c r="J35" s="100">
        <v>3764</v>
      </c>
      <c r="L35" s="98">
        <v>96</v>
      </c>
      <c r="M35" s="99">
        <v>204</v>
      </c>
      <c r="N35" s="100">
        <v>165</v>
      </c>
    </row>
    <row r="36" spans="2:14" ht="14.4" x14ac:dyDescent="0.2">
      <c r="B36" s="76" t="s">
        <v>24</v>
      </c>
      <c r="C36" s="77" t="s">
        <v>16</v>
      </c>
      <c r="D36" s="78">
        <v>165</v>
      </c>
      <c r="E36" s="79">
        <v>268</v>
      </c>
      <c r="F36" s="80">
        <v>237</v>
      </c>
      <c r="H36" s="102">
        <v>116</v>
      </c>
      <c r="I36" s="107">
        <v>129</v>
      </c>
      <c r="J36" s="80">
        <v>120</v>
      </c>
      <c r="L36" s="73">
        <v>107</v>
      </c>
      <c r="M36" s="104">
        <v>202</v>
      </c>
      <c r="N36" s="75">
        <v>176</v>
      </c>
    </row>
    <row r="37" spans="2:14" ht="15" thickBot="1" x14ac:dyDescent="0.25">
      <c r="B37" s="81"/>
      <c r="C37" s="106" t="s">
        <v>14</v>
      </c>
      <c r="D37" s="83">
        <f>D35+D36</f>
        <v>3520</v>
      </c>
      <c r="E37" s="84">
        <f>E35+E36</f>
        <v>7552</v>
      </c>
      <c r="F37" s="91">
        <f>F35+F36</f>
        <v>5999</v>
      </c>
      <c r="H37" s="90">
        <f>H35+H36</f>
        <v>2282</v>
      </c>
      <c r="I37" s="84">
        <f>I35+I36</f>
        <v>3460</v>
      </c>
      <c r="J37" s="91">
        <f>J35+J36</f>
        <v>3884</v>
      </c>
      <c r="L37" s="83">
        <f>L35+L36</f>
        <v>203</v>
      </c>
      <c r="M37" s="84">
        <f>M35+M36</f>
        <v>406</v>
      </c>
      <c r="N37" s="91">
        <f>N35+N36</f>
        <v>341</v>
      </c>
    </row>
    <row r="38" spans="2:14" ht="14.4" x14ac:dyDescent="0.2">
      <c r="B38" s="20" t="s">
        <v>5</v>
      </c>
      <c r="C38" s="21" t="s">
        <v>11</v>
      </c>
      <c r="D38" s="52">
        <v>3326</v>
      </c>
      <c r="E38" s="53">
        <v>6488</v>
      </c>
      <c r="F38" s="54">
        <v>5188</v>
      </c>
      <c r="H38" s="55">
        <v>2083</v>
      </c>
      <c r="I38" s="53">
        <v>3160</v>
      </c>
      <c r="J38" s="54">
        <v>3471</v>
      </c>
      <c r="L38" s="52">
        <v>95</v>
      </c>
      <c r="M38" s="53">
        <v>182</v>
      </c>
      <c r="N38" s="54">
        <v>165</v>
      </c>
    </row>
    <row r="39" spans="2:14" ht="14.4" x14ac:dyDescent="0.2">
      <c r="B39" s="27" t="s">
        <v>25</v>
      </c>
      <c r="C39" s="28" t="s">
        <v>16</v>
      </c>
      <c r="D39" s="49">
        <v>99</v>
      </c>
      <c r="E39" s="50">
        <v>150</v>
      </c>
      <c r="F39" s="34">
        <v>131</v>
      </c>
      <c r="H39" s="56">
        <v>29</v>
      </c>
      <c r="I39" s="58">
        <v>34</v>
      </c>
      <c r="J39" s="34">
        <v>33</v>
      </c>
      <c r="L39" s="44">
        <v>87</v>
      </c>
      <c r="M39" s="25">
        <v>170</v>
      </c>
      <c r="N39" s="46">
        <v>138</v>
      </c>
    </row>
    <row r="40" spans="2:14" ht="15" thickBot="1" x14ac:dyDescent="0.25">
      <c r="B40" s="37"/>
      <c r="C40" s="38" t="s">
        <v>14</v>
      </c>
      <c r="D40" s="39">
        <f>D38+D39</f>
        <v>3425</v>
      </c>
      <c r="E40" s="40">
        <f>E38+E39</f>
        <v>6638</v>
      </c>
      <c r="F40" s="43">
        <f>F38+F39</f>
        <v>5319</v>
      </c>
      <c r="H40" s="42">
        <f>H38+H39</f>
        <v>2112</v>
      </c>
      <c r="I40" s="40">
        <f>I38+I39</f>
        <v>3194</v>
      </c>
      <c r="J40" s="43">
        <f>J38+J39</f>
        <v>3504</v>
      </c>
      <c r="L40" s="39">
        <f>L38+L39</f>
        <v>182</v>
      </c>
      <c r="M40" s="40">
        <f>M38+M39</f>
        <v>352</v>
      </c>
      <c r="N40" s="43">
        <f>N38+N39</f>
        <v>303</v>
      </c>
    </row>
    <row r="41" spans="2:14" ht="14.4" x14ac:dyDescent="0.2">
      <c r="B41" s="71" t="s">
        <v>5</v>
      </c>
      <c r="C41" s="97" t="s">
        <v>11</v>
      </c>
      <c r="D41" s="98">
        <v>3310</v>
      </c>
      <c r="E41" s="99">
        <v>7012</v>
      </c>
      <c r="F41" s="100">
        <v>5593</v>
      </c>
      <c r="H41" s="101">
        <v>1953</v>
      </c>
      <c r="I41" s="99">
        <v>3910</v>
      </c>
      <c r="J41" s="100">
        <v>4459</v>
      </c>
      <c r="L41" s="98">
        <v>142</v>
      </c>
      <c r="M41" s="99">
        <v>250</v>
      </c>
      <c r="N41" s="100">
        <v>212</v>
      </c>
    </row>
    <row r="42" spans="2:14" ht="14.4" x14ac:dyDescent="0.2">
      <c r="B42" s="76" t="s">
        <v>26</v>
      </c>
      <c r="C42" s="77" t="s">
        <v>16</v>
      </c>
      <c r="D42" s="78">
        <v>98</v>
      </c>
      <c r="E42" s="79">
        <v>146</v>
      </c>
      <c r="F42" s="80">
        <v>127</v>
      </c>
      <c r="H42" s="102">
        <v>48</v>
      </c>
      <c r="I42" s="107">
        <v>51</v>
      </c>
      <c r="J42" s="80">
        <v>43</v>
      </c>
      <c r="L42" s="73">
        <v>114</v>
      </c>
      <c r="M42" s="104">
        <v>194</v>
      </c>
      <c r="N42" s="75">
        <v>162</v>
      </c>
    </row>
    <row r="43" spans="2:14" ht="15" thickBot="1" x14ac:dyDescent="0.25">
      <c r="B43" s="81"/>
      <c r="C43" s="82" t="s">
        <v>14</v>
      </c>
      <c r="D43" s="83">
        <f>D41+D42</f>
        <v>3408</v>
      </c>
      <c r="E43" s="84">
        <f>E41+E42</f>
        <v>7158</v>
      </c>
      <c r="F43" s="91">
        <f>F41+F42</f>
        <v>5720</v>
      </c>
      <c r="H43" s="90">
        <f>H41+H42</f>
        <v>2001</v>
      </c>
      <c r="I43" s="84">
        <f>I41+I42</f>
        <v>3961</v>
      </c>
      <c r="J43" s="91">
        <f>J41+J42</f>
        <v>4502</v>
      </c>
      <c r="L43" s="83">
        <f>L41+L42</f>
        <v>256</v>
      </c>
      <c r="M43" s="84">
        <f>M41+M42</f>
        <v>444</v>
      </c>
      <c r="N43" s="91">
        <f>N41+N42</f>
        <v>374</v>
      </c>
    </row>
    <row r="44" spans="2:14" ht="14.4" x14ac:dyDescent="0.2">
      <c r="B44" s="108" t="s">
        <v>5</v>
      </c>
      <c r="C44" s="109" t="s">
        <v>11</v>
      </c>
      <c r="D44" s="110">
        <f t="shared" ref="D44:F46" si="1">SUM(D8+D11+D14+D17+D20+D23+D26+D29+D32+D35+D38+D41)</f>
        <v>42117</v>
      </c>
      <c r="E44" s="111">
        <f t="shared" si="1"/>
        <v>90380</v>
      </c>
      <c r="F44" s="112">
        <f t="shared" si="1"/>
        <v>70223</v>
      </c>
      <c r="H44" s="123">
        <f t="shared" ref="H44:J46" si="2">SUM(H8+H11+H14+H17+H20+H23+H26+H29+H32+H35+H38+H41)</f>
        <v>25209</v>
      </c>
      <c r="I44" s="124">
        <f t="shared" si="2"/>
        <v>42228</v>
      </c>
      <c r="J44" s="112">
        <f t="shared" si="2"/>
        <v>52732</v>
      </c>
      <c r="L44" s="110">
        <f t="shared" ref="L44:N46" si="3">SUM(L8+L11+L14+L17+L20+L23+L26+L29+L32+L35+L38+L41)</f>
        <v>1489</v>
      </c>
      <c r="M44" s="111">
        <f t="shared" si="3"/>
        <v>2741</v>
      </c>
      <c r="N44" s="128">
        <f t="shared" si="3"/>
        <v>2336</v>
      </c>
    </row>
    <row r="45" spans="2:14" ht="14.4" x14ac:dyDescent="0.2">
      <c r="B45" s="113" t="s">
        <v>14</v>
      </c>
      <c r="C45" s="114" t="s">
        <v>16</v>
      </c>
      <c r="D45" s="115">
        <f t="shared" si="1"/>
        <v>1136</v>
      </c>
      <c r="E45" s="116">
        <f t="shared" si="1"/>
        <v>1846</v>
      </c>
      <c r="F45" s="117">
        <f t="shared" si="1"/>
        <v>1663</v>
      </c>
      <c r="H45" s="125">
        <f t="shared" si="2"/>
        <v>455</v>
      </c>
      <c r="I45" s="126">
        <f t="shared" si="2"/>
        <v>532</v>
      </c>
      <c r="J45" s="117">
        <f t="shared" si="2"/>
        <v>480</v>
      </c>
      <c r="L45" s="115">
        <f t="shared" si="3"/>
        <v>1692</v>
      </c>
      <c r="M45" s="116">
        <f t="shared" si="3"/>
        <v>2577</v>
      </c>
      <c r="N45" s="117">
        <f t="shared" si="3"/>
        <v>2212</v>
      </c>
    </row>
    <row r="46" spans="2:14" ht="15" thickBot="1" x14ac:dyDescent="0.25">
      <c r="B46" s="118" t="s">
        <v>5</v>
      </c>
      <c r="C46" s="119" t="s">
        <v>14</v>
      </c>
      <c r="D46" s="120">
        <f>SUM(D10+D13+D16+D19+D22+D25+D28+D31+D34+D37+D40+D43)</f>
        <v>43253</v>
      </c>
      <c r="E46" s="121">
        <f>SUM(E10+E13+E16+E19+E22+E25+E28+E31+E34+E37+E40+E43)</f>
        <v>92226</v>
      </c>
      <c r="F46" s="122">
        <f t="shared" si="1"/>
        <v>71886</v>
      </c>
      <c r="H46" s="127">
        <f>H44</f>
        <v>25209</v>
      </c>
      <c r="I46" s="121">
        <f>I44</f>
        <v>42228</v>
      </c>
      <c r="J46" s="122">
        <f t="shared" si="2"/>
        <v>53212</v>
      </c>
      <c r="L46" s="120">
        <f t="shared" si="3"/>
        <v>3181</v>
      </c>
      <c r="M46" s="121">
        <f t="shared" si="3"/>
        <v>5318</v>
      </c>
      <c r="N46" s="122">
        <f t="shared" si="3"/>
        <v>4548</v>
      </c>
    </row>
    <row r="47" spans="2:14" ht="8.25" customHeight="1" x14ac:dyDescent="0.2">
      <c r="B47" s="61"/>
      <c r="C47" s="61"/>
      <c r="D47" s="62"/>
      <c r="E47" s="62"/>
      <c r="F47" s="62"/>
    </row>
    <row r="48" spans="2:14" x14ac:dyDescent="0.2">
      <c r="B48" s="63"/>
      <c r="C48" s="63"/>
      <c r="D48" s="64"/>
      <c r="E48" s="64"/>
    </row>
    <row r="49" spans="2:5" x14ac:dyDescent="0.2">
      <c r="B49" s="63"/>
      <c r="C49" s="63"/>
      <c r="D49" s="64" t="s">
        <v>27</v>
      </c>
      <c r="E49" s="64"/>
    </row>
    <row r="50" spans="2:5" x14ac:dyDescent="0.2">
      <c r="B50" s="63"/>
      <c r="C50" s="63"/>
      <c r="D50" s="64"/>
      <c r="E50" s="64" t="s">
        <v>5</v>
      </c>
    </row>
    <row r="51" spans="2:5" x14ac:dyDescent="0.2">
      <c r="B51" s="65" t="s">
        <v>5</v>
      </c>
      <c r="C51" s="65"/>
      <c r="D51" s="64"/>
      <c r="E51" s="64"/>
    </row>
    <row r="52" spans="2:5" x14ac:dyDescent="0.2">
      <c r="D52" s="64"/>
      <c r="E52" s="64"/>
    </row>
  </sheetData>
  <sheetProtection formatCells="0" formatColumns="0" formatRows="0"/>
  <protectedRanges>
    <protectedRange sqref="B47:J54" name="範囲2"/>
    <protectedRange sqref="B1:B2" name="範囲1"/>
  </protectedRanges>
  <mergeCells count="3">
    <mergeCell ref="B1:N1"/>
    <mergeCell ref="B2:N2"/>
    <mergeCell ref="B5:B7"/>
  </mergeCells>
  <phoneticPr fontId="2"/>
  <pageMargins left="0.33" right="0.19685039370078741" top="0.39370078740157483" bottom="0.19685039370078741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</vt:lpstr>
      <vt:lpstr>集計表!Print_Area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全庁LANユーザ</dc:creator>
  <cp:lastModifiedBy>全庁LANユーザ</cp:lastModifiedBy>
  <cp:lastPrinted>2025-11-12T06:05:41Z</cp:lastPrinted>
  <dcterms:created xsi:type="dcterms:W3CDTF">2025-11-12T06:04:47Z</dcterms:created>
  <dcterms:modified xsi:type="dcterms:W3CDTF">2025-11-12T06:08:12Z</dcterms:modified>
</cp:coreProperties>
</file>