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80.生活振興部\150.産業振興課\300.産振・相談係\保存文書\31年度\１　庶務(1-29)\１－５　広報・広聴（15-18）\ホームページ\元号修正資料\改善\ＨＰ掲載用（改善）\"/>
    </mc:Choice>
  </mc:AlternateContent>
  <bookViews>
    <workbookView xWindow="120" yWindow="105" windowWidth="20340" windowHeight="6975"/>
  </bookViews>
  <sheets>
    <sheet name="経営改善計画書 A3版" sheetId="1" r:id="rId1"/>
    <sheet name="経営改善計画書 (記入例) Ａ３版" sheetId="2" r:id="rId2"/>
  </sheets>
  <externalReferences>
    <externalReference r:id="rId3"/>
  </externalReferences>
  <definedNames>
    <definedName name="_xlnm.Print_Area" localSheetId="1">'経営改善計画書 (記入例) Ａ３版'!$A$1:$P$57</definedName>
    <definedName name="_xlnm.Print_Area" localSheetId="0">'経営改善計画書 A3版'!$B$1:$P$57</definedName>
    <definedName name="一括入力項目">'[1]1.損益計算書'!$C$8:$G$10,'[1]1.損益計算書'!$C$12:$G$16,'[1]1.損益計算書'!$C$18:$G$20,'[1]1.損益計算書'!$C$22,'[1]1.損益計算書'!$C$24</definedName>
    <definedName name="記入欄1" localSheetId="1">'経営改善計画書 (記入例) Ａ３版'!$E$10:$G$34</definedName>
    <definedName name="記入欄1" localSheetId="0">'経営改善計画書 A3版'!$E$10:$G$34</definedName>
    <definedName name="記入欄10" localSheetId="1">'経営改善計画書 (記入例) Ａ３版'!$O$40:$P$44</definedName>
    <definedName name="記入欄10" localSheetId="0">'経営改善計画書 A3版'!$O$40:$P$44</definedName>
    <definedName name="記入欄11" localSheetId="1">'経営改善計画書 (記入例) Ａ３版'!$C$45:$P$45</definedName>
    <definedName name="記入欄11" localSheetId="0">'経営改善計画書 A3版'!$C$45:$P$45</definedName>
    <definedName name="記入欄12" localSheetId="1">'経営改善計画書 (記入例) Ａ３版'!$G$49:$P$55</definedName>
    <definedName name="記入欄12" localSheetId="0">'経営改善計画書 A3版'!$G$49:$P$55</definedName>
    <definedName name="記入欄13" localSheetId="1">'経営改善計画書 (記入例) Ａ３版'!$M$5:$P$5</definedName>
    <definedName name="記入欄13" localSheetId="0">'経営改善計画書 A3版'!$M$5:$P$5</definedName>
    <definedName name="記入欄2" localSheetId="1">'経営改善計画書 (記入例) Ａ３版'!$I$11:$I$34</definedName>
    <definedName name="記入欄2" localSheetId="0">'経営改善計画書 A3版'!$I$11:$I$34</definedName>
    <definedName name="記入欄3" localSheetId="1">'経営改善計画書 (記入例) Ａ３版'!$K$11:$K$34</definedName>
    <definedName name="記入欄3" localSheetId="0">'経営改善計画書 A3版'!$K$11:$K$34</definedName>
    <definedName name="記入欄4" localSheetId="1">'経営改善計画書 (記入例) Ａ３版'!$M$11:$M$34</definedName>
    <definedName name="記入欄4" localSheetId="0">'経営改善計画書 A3版'!$M$11:$M$34</definedName>
    <definedName name="記入欄5" localSheetId="1">'経営改善計画書 (記入例) Ａ３版'!$O$11:$O$34</definedName>
    <definedName name="記入欄5" localSheetId="0">'経営改善計画書 A3版'!$O$11:$O$34</definedName>
    <definedName name="記入欄6" localSheetId="1">'経営改善計画書 (記入例) Ａ３版'!$B$40:$H$44</definedName>
    <definedName name="記入欄6" localSheetId="0">'経営改善計画書 A3版'!$B$40:$H$44</definedName>
    <definedName name="記入欄7" localSheetId="1">'経営改善計画書 (記入例) Ａ３版'!$I$40:$J$44</definedName>
    <definedName name="記入欄7" localSheetId="0">'経営改善計画書 A3版'!$I$40:$J$44</definedName>
    <definedName name="記入欄8" localSheetId="1">'経営改善計画書 (記入例) Ａ３版'!$K$40:$L$44</definedName>
    <definedName name="記入欄8" localSheetId="0">'経営改善計画書 A3版'!$K$40:$L$44</definedName>
    <definedName name="記入欄9" localSheetId="1">'経営改善計画書 (記入例) Ａ３版'!$M$40:$N$44</definedName>
    <definedName name="記入欄9" localSheetId="0">'経営改善計画書 A3版'!$M$40:$N$44</definedName>
  </definedNames>
  <calcPr calcId="162913"/>
</workbook>
</file>

<file path=xl/calcChain.xml><?xml version="1.0" encoding="utf-8"?>
<calcChain xmlns="http://schemas.openxmlformats.org/spreadsheetml/2006/main">
  <c r="P45" i="2" l="1"/>
  <c r="N45" i="2"/>
  <c r="L45" i="2"/>
  <c r="J45" i="2"/>
  <c r="H45" i="2"/>
  <c r="G45" i="2"/>
  <c r="F45" i="2"/>
  <c r="E45" i="2"/>
  <c r="C45" i="2"/>
  <c r="E44" i="2"/>
  <c r="E43" i="2"/>
  <c r="E42" i="2"/>
  <c r="E41" i="2"/>
  <c r="I40" i="2"/>
  <c r="I45" i="2" s="1"/>
  <c r="E40" i="2"/>
  <c r="F20" i="2"/>
  <c r="F24" i="2" s="1"/>
  <c r="O14" i="2"/>
  <c r="O20" i="2" s="1"/>
  <c r="O24" i="2" s="1"/>
  <c r="M14" i="2"/>
  <c r="M20" i="2" s="1"/>
  <c r="M24" i="2" s="1"/>
  <c r="K14" i="2"/>
  <c r="K20" i="2" s="1"/>
  <c r="K24" i="2" s="1"/>
  <c r="I14" i="2"/>
  <c r="I20" i="2" s="1"/>
  <c r="I24" i="2" s="1"/>
  <c r="G14" i="2"/>
  <c r="G20" i="2" s="1"/>
  <c r="G24" i="2" s="1"/>
  <c r="F14" i="2"/>
  <c r="P45" i="1"/>
  <c r="O45" i="1"/>
  <c r="N45" i="1"/>
  <c r="M45" i="1"/>
  <c r="L45" i="1"/>
  <c r="K45" i="1"/>
  <c r="J45" i="1"/>
  <c r="I45" i="1"/>
  <c r="H45" i="1"/>
  <c r="G45" i="1"/>
  <c r="F45" i="1"/>
  <c r="C45" i="1"/>
  <c r="E45" i="1" s="1"/>
  <c r="E44" i="1"/>
  <c r="E43" i="1"/>
  <c r="E42" i="1"/>
  <c r="E41" i="1"/>
  <c r="E40" i="1"/>
  <c r="O15" i="1"/>
  <c r="M15" i="1"/>
  <c r="K15" i="1"/>
  <c r="I15" i="1"/>
  <c r="G15" i="1"/>
  <c r="F15" i="1"/>
  <c r="O14" i="1"/>
  <c r="M14" i="1"/>
  <c r="M20" i="1" s="1"/>
  <c r="M24" i="1" s="1"/>
  <c r="K14" i="1"/>
  <c r="K20" i="1" s="1"/>
  <c r="K24" i="1" s="1"/>
  <c r="I14" i="1"/>
  <c r="I20" i="1" s="1"/>
  <c r="I24" i="1" s="1"/>
  <c r="G14" i="1"/>
  <c r="F14" i="1"/>
  <c r="F20" i="1" s="1"/>
  <c r="F24" i="1" s="1"/>
  <c r="K40" i="2" l="1"/>
  <c r="K45" i="2" s="1"/>
  <c r="G20" i="1"/>
  <c r="G24" i="1" s="1"/>
  <c r="O20" i="1"/>
  <c r="O24" i="1" s="1"/>
  <c r="O30" i="2"/>
  <c r="O32" i="2" s="1"/>
  <c r="O26" i="2"/>
  <c r="O28" i="2" s="1"/>
  <c r="F26" i="2"/>
  <c r="F28" i="2" s="1"/>
  <c r="F30" i="2"/>
  <c r="M30" i="1"/>
  <c r="M32" i="1" s="1"/>
  <c r="M26" i="1"/>
  <c r="M28" i="1" s="1"/>
  <c r="K30" i="2"/>
  <c r="K32" i="2" s="1"/>
  <c r="K26" i="2"/>
  <c r="K28" i="2" s="1"/>
  <c r="I30" i="1"/>
  <c r="I32" i="1" s="1"/>
  <c r="I26" i="1"/>
  <c r="I28" i="1" s="1"/>
  <c r="I33" i="1" s="1"/>
  <c r="G30" i="2"/>
  <c r="G32" i="2" s="1"/>
  <c r="G26" i="2"/>
  <c r="G28" i="2" s="1"/>
  <c r="G34" i="2"/>
  <c r="K30" i="1"/>
  <c r="K32" i="1" s="1"/>
  <c r="K26" i="1"/>
  <c r="K28" i="1" s="1"/>
  <c r="I30" i="2"/>
  <c r="I32" i="2" s="1"/>
  <c r="I26" i="2"/>
  <c r="I28" i="2" s="1"/>
  <c r="I33" i="2" s="1"/>
  <c r="F34" i="1"/>
  <c r="F30" i="1"/>
  <c r="F32" i="1" s="1"/>
  <c r="F26" i="1"/>
  <c r="F28" i="1" s="1"/>
  <c r="G26" i="1"/>
  <c r="G28" i="1" s="1"/>
  <c r="G34" i="1"/>
  <c r="G30" i="1"/>
  <c r="G32" i="1" s="1"/>
  <c r="O30" i="1"/>
  <c r="O32" i="1" s="1"/>
  <c r="O26" i="1"/>
  <c r="O28" i="1" s="1"/>
  <c r="M30" i="2"/>
  <c r="M32" i="2" s="1"/>
  <c r="M26" i="2"/>
  <c r="M28" i="2" s="1"/>
  <c r="M40" i="2"/>
  <c r="K33" i="2" l="1"/>
  <c r="M33" i="2" s="1"/>
  <c r="O33" i="2" s="1"/>
  <c r="I34" i="2"/>
  <c r="O40" i="2"/>
  <c r="O45" i="2" s="1"/>
  <c r="M45" i="2"/>
  <c r="I34" i="1"/>
  <c r="K33" i="1"/>
  <c r="K34" i="1" l="1"/>
  <c r="M33" i="1"/>
  <c r="M34" i="1" l="1"/>
  <c r="O33" i="1"/>
  <c r="O34" i="1" s="1"/>
</calcChain>
</file>

<file path=xl/sharedStrings.xml><?xml version="1.0" encoding="utf-8"?>
<sst xmlns="http://schemas.openxmlformats.org/spreadsheetml/2006/main" count="173" uniqueCount="84">
  <si>
    <t>経   営   改   善   計   画   書</t>
    <rPh sb="0" eb="1">
      <t>ヘ</t>
    </rPh>
    <rPh sb="4" eb="5">
      <t>エイ</t>
    </rPh>
    <rPh sb="8" eb="9">
      <t>カイ</t>
    </rPh>
    <rPh sb="12" eb="13">
      <t>ゼン</t>
    </rPh>
    <rPh sb="16" eb="17">
      <t>ケイ</t>
    </rPh>
    <rPh sb="20" eb="21">
      <t>ガ</t>
    </rPh>
    <rPh sb="24" eb="25">
      <t>ショ</t>
    </rPh>
    <phoneticPr fontId="4"/>
  </si>
  <si>
    <t>住　所</t>
    <rPh sb="0" eb="1">
      <t>ジュウ</t>
    </rPh>
    <rPh sb="2" eb="3">
      <t>ショ</t>
    </rPh>
    <phoneticPr fontId="4"/>
  </si>
  <si>
    <t>法人名（事業所名）</t>
    <rPh sb="0" eb="2">
      <t>ホウジン</t>
    </rPh>
    <rPh sb="2" eb="3">
      <t>メイ</t>
    </rPh>
    <rPh sb="4" eb="7">
      <t>ジギョウショ</t>
    </rPh>
    <rPh sb="7" eb="8">
      <t>メイ</t>
    </rPh>
    <phoneticPr fontId="4"/>
  </si>
  <si>
    <t>代表者</t>
    <rPh sb="0" eb="3">
      <t>ダイヒョウシャ</t>
    </rPh>
    <phoneticPr fontId="4"/>
  </si>
  <si>
    <t>印</t>
    <rPh sb="0" eb="1">
      <t>イン</t>
    </rPh>
    <phoneticPr fontId="4"/>
  </si>
  <si>
    <t>1　損益実績/計画</t>
    <rPh sb="2" eb="4">
      <t>ソンエキ</t>
    </rPh>
    <rPh sb="4" eb="6">
      <t>ジッセキ</t>
    </rPh>
    <rPh sb="7" eb="9">
      <t>ケイカク</t>
    </rPh>
    <phoneticPr fontId="4"/>
  </si>
  <si>
    <t>（単位:千円)</t>
    <rPh sb="1" eb="3">
      <t>タンイ</t>
    </rPh>
    <rPh sb="4" eb="6">
      <t>センエン</t>
    </rPh>
    <phoneticPr fontId="4"/>
  </si>
  <si>
    <t>項目</t>
    <rPh sb="0" eb="2">
      <t>コウモク</t>
    </rPh>
    <phoneticPr fontId="4"/>
  </si>
  <si>
    <t>直近実績</t>
    <rPh sb="0" eb="2">
      <t>チョッキン</t>
    </rPh>
    <rPh sb="2" eb="4">
      <t>ジッセキ</t>
    </rPh>
    <phoneticPr fontId="4"/>
  </si>
  <si>
    <t>計画１年目</t>
    <rPh sb="0" eb="2">
      <t>ケイカク</t>
    </rPh>
    <rPh sb="3" eb="5">
      <t>ネンメ</t>
    </rPh>
    <phoneticPr fontId="4"/>
  </si>
  <si>
    <t>計画２年目</t>
    <rPh sb="0" eb="2">
      <t>ケイカク</t>
    </rPh>
    <rPh sb="3" eb="5">
      <t>ネンメ</t>
    </rPh>
    <phoneticPr fontId="4"/>
  </si>
  <si>
    <t>計画３年目</t>
    <rPh sb="0" eb="2">
      <t>ケイカク</t>
    </rPh>
    <rPh sb="3" eb="5">
      <t>ネンメ</t>
    </rPh>
    <phoneticPr fontId="4"/>
  </si>
  <si>
    <t>計画４年目</t>
    <rPh sb="0" eb="2">
      <t>ケイカク</t>
    </rPh>
    <rPh sb="3" eb="5">
      <t>ネンメ</t>
    </rPh>
    <phoneticPr fontId="4"/>
  </si>
  <si>
    <t>計画５年目</t>
    <rPh sb="0" eb="2">
      <t>ケイカク</t>
    </rPh>
    <rPh sb="3" eb="5">
      <t>ネンメ</t>
    </rPh>
    <phoneticPr fontId="4"/>
  </si>
  <si>
    <t>　　年　     　月期</t>
    <phoneticPr fontId="4"/>
  </si>
  <si>
    <t>売上高</t>
    <rPh sb="0" eb="2">
      <t>ウリアゲ</t>
    </rPh>
    <rPh sb="2" eb="3">
      <t>ダカ</t>
    </rPh>
    <phoneticPr fontId="4"/>
  </si>
  <si>
    <t>売上原価</t>
    <rPh sb="0" eb="2">
      <t>ウリアゲ</t>
    </rPh>
    <rPh sb="2" eb="4">
      <t>ゲンカ</t>
    </rPh>
    <phoneticPr fontId="4"/>
  </si>
  <si>
    <t xml:space="preserve">  ・減価償却費①</t>
    <rPh sb="3" eb="5">
      <t>ゲンカ</t>
    </rPh>
    <rPh sb="5" eb="7">
      <t>ショウキャク</t>
    </rPh>
    <rPh sb="7" eb="8">
      <t>ヒ</t>
    </rPh>
    <phoneticPr fontId="4"/>
  </si>
  <si>
    <t>売上総利益</t>
    <rPh sb="0" eb="2">
      <t>ウリアゲ</t>
    </rPh>
    <rPh sb="2" eb="5">
      <t>ソウリエキ</t>
    </rPh>
    <phoneticPr fontId="4"/>
  </si>
  <si>
    <t>営業経費</t>
    <rPh sb="0" eb="2">
      <t>エイギョウ</t>
    </rPh>
    <rPh sb="2" eb="4">
      <t>ケイヒ</t>
    </rPh>
    <phoneticPr fontId="4"/>
  </si>
  <si>
    <t xml:space="preserve"> (人件費)</t>
    <rPh sb="2" eb="5">
      <t>ジンケンヒ</t>
    </rPh>
    <phoneticPr fontId="4"/>
  </si>
  <si>
    <t xml:space="preserve">  ・代表者等あて人件費</t>
    <rPh sb="3" eb="7">
      <t>ダイヒョウシャトウ</t>
    </rPh>
    <rPh sb="9" eb="12">
      <t>ジンケンヒ</t>
    </rPh>
    <phoneticPr fontId="4"/>
  </si>
  <si>
    <t xml:space="preserve"> (減価償却費)②</t>
    <rPh sb="2" eb="4">
      <t>ゲンカ</t>
    </rPh>
    <rPh sb="4" eb="6">
      <t>ショウキャク</t>
    </rPh>
    <rPh sb="6" eb="7">
      <t>ヒ</t>
    </rPh>
    <phoneticPr fontId="4"/>
  </si>
  <si>
    <t xml:space="preserve"> (その他経費)</t>
    <rPh sb="4" eb="5">
      <t>タ</t>
    </rPh>
    <rPh sb="5" eb="7">
      <t>ケイヒ</t>
    </rPh>
    <phoneticPr fontId="4"/>
  </si>
  <si>
    <t>営業利益</t>
    <rPh sb="0" eb="2">
      <t>エイギョウ</t>
    </rPh>
    <rPh sb="2" eb="4">
      <t>リエキ</t>
    </rPh>
    <phoneticPr fontId="4"/>
  </si>
  <si>
    <t>営業外収益</t>
    <rPh sb="0" eb="3">
      <t>エイギョウガイ</t>
    </rPh>
    <rPh sb="3" eb="5">
      <t>シュウエキ</t>
    </rPh>
    <phoneticPr fontId="4"/>
  </si>
  <si>
    <t>営業外費用</t>
    <rPh sb="0" eb="3">
      <t>エイギョウガイ</t>
    </rPh>
    <rPh sb="3" eb="5">
      <t>ヒヨウ</t>
    </rPh>
    <phoneticPr fontId="4"/>
  </si>
  <si>
    <t xml:space="preserve"> (支払利息割引料)</t>
    <rPh sb="2" eb="4">
      <t>シハラ</t>
    </rPh>
    <rPh sb="4" eb="6">
      <t>リソク</t>
    </rPh>
    <rPh sb="6" eb="9">
      <t>ワリビキリョウ</t>
    </rPh>
    <phoneticPr fontId="4"/>
  </si>
  <si>
    <t xml:space="preserve"> (経常利益)③</t>
    <rPh sb="2" eb="4">
      <t>ケイジョウ</t>
    </rPh>
    <rPh sb="4" eb="6">
      <t>リエキ</t>
    </rPh>
    <phoneticPr fontId="4"/>
  </si>
  <si>
    <t>特別損益</t>
    <rPh sb="0" eb="2">
      <t>トクベツ</t>
    </rPh>
    <rPh sb="2" eb="4">
      <t>ソンエキ</t>
    </rPh>
    <phoneticPr fontId="4"/>
  </si>
  <si>
    <t>税引前当期純利益</t>
    <rPh sb="0" eb="1">
      <t>ゼイ</t>
    </rPh>
    <rPh sb="1" eb="2">
      <t>ヒ</t>
    </rPh>
    <rPh sb="2" eb="3">
      <t>マエ</t>
    </rPh>
    <rPh sb="3" eb="5">
      <t>トウキ</t>
    </rPh>
    <rPh sb="5" eb="8">
      <t>ジュンリエキ</t>
    </rPh>
    <phoneticPr fontId="4"/>
  </si>
  <si>
    <t>法人税住民税及び事業税</t>
    <rPh sb="0" eb="3">
      <t>ホウジンゼイ</t>
    </rPh>
    <rPh sb="3" eb="6">
      <t>ジュウミンゼイ</t>
    </rPh>
    <rPh sb="6" eb="7">
      <t>オヨ</t>
    </rPh>
    <rPh sb="8" eb="11">
      <t>ジギョウゼイ</t>
    </rPh>
    <phoneticPr fontId="4"/>
  </si>
  <si>
    <t>当期純利益</t>
    <rPh sb="0" eb="2">
      <t>トウキ</t>
    </rPh>
    <rPh sb="2" eb="5">
      <t>ジュンリエキ</t>
    </rPh>
    <phoneticPr fontId="4"/>
  </si>
  <si>
    <t>キャッシュフロー④(=①+②+③)</t>
    <phoneticPr fontId="4"/>
  </si>
  <si>
    <t>要償還債務⑤(※)</t>
    <rPh sb="0" eb="1">
      <t>ヨウ</t>
    </rPh>
    <rPh sb="1" eb="3">
      <t>ショウカン</t>
    </rPh>
    <rPh sb="3" eb="5">
      <t>サイム</t>
    </rPh>
    <phoneticPr fontId="4"/>
  </si>
  <si>
    <t>債務償還年数(=⑤÷④)</t>
    <rPh sb="0" eb="2">
      <t>サイム</t>
    </rPh>
    <rPh sb="2" eb="4">
      <t>ショウカン</t>
    </rPh>
    <rPh sb="4" eb="6">
      <t>ネンスウ</t>
    </rPh>
    <phoneticPr fontId="4"/>
  </si>
  <si>
    <t>自己資本⑥</t>
    <rPh sb="0" eb="2">
      <t>ジコ</t>
    </rPh>
    <rPh sb="2" eb="4">
      <t>シホン</t>
    </rPh>
    <phoneticPr fontId="4"/>
  </si>
  <si>
    <t>債務超過解消年数（=⑥÷③)</t>
    <rPh sb="0" eb="2">
      <t>サイム</t>
    </rPh>
    <rPh sb="2" eb="4">
      <t>チョウカ</t>
    </rPh>
    <rPh sb="4" eb="6">
      <t>カイショウ</t>
    </rPh>
    <rPh sb="6" eb="8">
      <t>ネンスウ</t>
    </rPh>
    <phoneticPr fontId="4"/>
  </si>
  <si>
    <t>※要償還債務=借入金⑦+割引手形+社債</t>
    <rPh sb="1" eb="2">
      <t>ヨウ</t>
    </rPh>
    <rPh sb="2" eb="4">
      <t>ショウカン</t>
    </rPh>
    <rPh sb="4" eb="6">
      <t>サイム</t>
    </rPh>
    <rPh sb="7" eb="9">
      <t>カリイレ</t>
    </rPh>
    <rPh sb="9" eb="10">
      <t>キン</t>
    </rPh>
    <rPh sb="12" eb="14">
      <t>ワリビキ</t>
    </rPh>
    <rPh sb="14" eb="16">
      <t>テガタ</t>
    </rPh>
    <rPh sb="17" eb="19">
      <t>シャサイ</t>
    </rPh>
    <phoneticPr fontId="4"/>
  </si>
  <si>
    <t>２　借入金内訳</t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</si>
  <si>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</si>
  <si>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残高</t>
    <rPh sb="0" eb="2">
      <t>ザンダカ</t>
    </rPh>
    <phoneticPr fontId="4"/>
  </si>
  <si>
    <t>シェア</t>
    <phoneticPr fontId="4"/>
  </si>
  <si>
    <t>返済額</t>
    <rPh sb="0" eb="2">
      <t>ヘンサイ</t>
    </rPh>
    <rPh sb="2" eb="3">
      <t>ガク</t>
    </rPh>
    <phoneticPr fontId="4"/>
  </si>
  <si>
    <t>残高
（計画値）</t>
    <rPh sb="0" eb="2">
      <t>ザンダカ</t>
    </rPh>
    <rPh sb="4" eb="6">
      <t>ケイカク</t>
    </rPh>
    <rPh sb="6" eb="7">
      <t>アタイ</t>
    </rPh>
    <phoneticPr fontId="4"/>
  </si>
  <si>
    <t>合計</t>
    <rPh sb="0" eb="2">
      <t>ゴウケイ</t>
    </rPh>
    <phoneticPr fontId="4"/>
  </si>
  <si>
    <t>３　改善に向けた具体策</t>
    <rPh sb="2" eb="4">
      <t>カイゼン</t>
    </rPh>
    <rPh sb="5" eb="6">
      <t>ム</t>
    </rPh>
    <rPh sb="8" eb="10">
      <t>グタイ</t>
    </rPh>
    <rPh sb="10" eb="11">
      <t>サク</t>
    </rPh>
    <phoneticPr fontId="4"/>
  </si>
  <si>
    <t>内容</t>
    <rPh sb="0" eb="2">
      <t>ナイヨウ</t>
    </rPh>
    <phoneticPr fontId="4"/>
  </si>
  <si>
    <t>改善に向けた具体策</t>
    <rPh sb="0" eb="2">
      <t>カイゼン</t>
    </rPh>
    <rPh sb="3" eb="4">
      <t>ム</t>
    </rPh>
    <rPh sb="6" eb="8">
      <t>グタイ</t>
    </rPh>
    <rPh sb="8" eb="9">
      <t>サク</t>
    </rPh>
    <phoneticPr fontId="4"/>
  </si>
  <si>
    <t>経費</t>
    <rPh sb="0" eb="2">
      <t>ケイヒ</t>
    </rPh>
    <phoneticPr fontId="4"/>
  </si>
  <si>
    <t>その他</t>
    <rPh sb="2" eb="3">
      <t>タ</t>
    </rPh>
    <phoneticPr fontId="4"/>
  </si>
  <si>
    <t>※進捗状況が計画通り進んでいない場合は、今後の経営改善の見通しについても入力(記入)する。</t>
    <rPh sb="1" eb="3">
      <t>シンチョク</t>
    </rPh>
    <rPh sb="3" eb="5">
      <t>ジョウキョウ</t>
    </rPh>
    <rPh sb="6" eb="8">
      <t>ケイカク</t>
    </rPh>
    <rPh sb="8" eb="9">
      <t>ドオ</t>
    </rPh>
    <rPh sb="10" eb="11">
      <t>スス</t>
    </rPh>
    <rPh sb="16" eb="18">
      <t>バアイ</t>
    </rPh>
    <rPh sb="20" eb="22">
      <t>コンゴ</t>
    </rPh>
    <rPh sb="23" eb="25">
      <t>ケイエイ</t>
    </rPh>
    <rPh sb="25" eb="27">
      <t>カイゼン</t>
    </rPh>
    <rPh sb="28" eb="30">
      <t>ミトオ</t>
    </rPh>
    <rPh sb="36" eb="38">
      <t>ニュウリョク</t>
    </rPh>
    <rPh sb="39" eb="41">
      <t>キニュウ</t>
    </rPh>
    <phoneticPr fontId="4"/>
  </si>
  <si>
    <t>江戸川区中央○－○－○</t>
    <rPh sb="0" eb="4">
      <t>エドガワク</t>
    </rPh>
    <rPh sb="4" eb="6">
      <t>チュウオウ</t>
    </rPh>
    <phoneticPr fontId="3"/>
  </si>
  <si>
    <t>㈱ダイニングバー江戸川</t>
    <rPh sb="8" eb="11">
      <t>エドガワ</t>
    </rPh>
    <phoneticPr fontId="3"/>
  </si>
  <si>
    <t>江戸川太郎</t>
    <rPh sb="0" eb="3">
      <t>エドガワ</t>
    </rPh>
    <rPh sb="3" eb="5">
      <t>タロウ</t>
    </rPh>
    <phoneticPr fontId="3"/>
  </si>
  <si>
    <t>印</t>
    <rPh sb="0" eb="1">
      <t>イン</t>
    </rPh>
    <phoneticPr fontId="3"/>
  </si>
  <si>
    <t>キャッシュフロー④(=①+②+③)</t>
    <phoneticPr fontId="4"/>
  </si>
  <si>
    <t>算定不能</t>
    <rPh sb="0" eb="2">
      <t>サンテイ</t>
    </rPh>
    <rPh sb="2" eb="4">
      <t>フノウ</t>
    </rPh>
    <phoneticPr fontId="3"/>
  </si>
  <si>
    <t>算定不要</t>
    <rPh sb="0" eb="2">
      <t>サンテイ</t>
    </rPh>
    <rPh sb="2" eb="4">
      <t>フヨウ</t>
    </rPh>
    <phoneticPr fontId="3"/>
  </si>
  <si>
    <t>２　借入金内訳</t>
    <phoneticPr fontId="4"/>
  </si>
  <si>
    <t>シェア</t>
    <phoneticPr fontId="4"/>
  </si>
  <si>
    <t>A銀行</t>
    <rPh sb="1" eb="3">
      <t>ギンコウ</t>
    </rPh>
    <phoneticPr fontId="3"/>
  </si>
  <si>
    <t>Ａ銀行</t>
    <rPh sb="1" eb="3">
      <t>ギンコウ</t>
    </rPh>
    <phoneticPr fontId="3"/>
  </si>
  <si>
    <t>Ｂ信用金庫</t>
    <rPh sb="1" eb="3">
      <t>シンヨウ</t>
    </rPh>
    <rPh sb="3" eb="5">
      <t>キンコ</t>
    </rPh>
    <phoneticPr fontId="3"/>
  </si>
  <si>
    <t>売上高を3％増加させる。
・既存顧客へのＤＭを実施（代表者が担当）
・店舗オペレーションの見直し（代表者の長男が担当）
・ホームページ開設（代表者の長男が担当）</t>
    <rPh sb="0" eb="2">
      <t>ウリアゲ</t>
    </rPh>
    <rPh sb="2" eb="3">
      <t>ダカ</t>
    </rPh>
    <rPh sb="6" eb="8">
      <t>ゾウカ</t>
    </rPh>
    <rPh sb="14" eb="16">
      <t>キゾン</t>
    </rPh>
    <rPh sb="16" eb="18">
      <t>コキャク</t>
    </rPh>
    <rPh sb="23" eb="25">
      <t>ジッシ</t>
    </rPh>
    <rPh sb="26" eb="29">
      <t>ダイヒョウシャ</t>
    </rPh>
    <rPh sb="30" eb="32">
      <t>タントウ</t>
    </rPh>
    <rPh sb="35" eb="37">
      <t>テンポ</t>
    </rPh>
    <rPh sb="45" eb="47">
      <t>ミナオ</t>
    </rPh>
    <rPh sb="49" eb="52">
      <t>ダイヒョウシャ</t>
    </rPh>
    <rPh sb="53" eb="55">
      <t>チョウナン</t>
    </rPh>
    <rPh sb="56" eb="58">
      <t>タントウ</t>
    </rPh>
    <rPh sb="67" eb="69">
      <t>カイセツ</t>
    </rPh>
    <rPh sb="70" eb="73">
      <t>ダイヒョウシャ</t>
    </rPh>
    <rPh sb="74" eb="76">
      <t>チョウナン</t>
    </rPh>
    <rPh sb="77" eb="79">
      <t>タントウ</t>
    </rPh>
    <phoneticPr fontId="3"/>
  </si>
  <si>
    <t>売上高を2％増加させる。
・既存顧客（約300名）を対象とした割引券の交付及び街コン等のイベントを毎月開催（代表者の長男が担当）</t>
    <rPh sb="0" eb="2">
      <t>ウリアゲ</t>
    </rPh>
    <rPh sb="2" eb="3">
      <t>ダカ</t>
    </rPh>
    <rPh sb="6" eb="8">
      <t>ゾウカ</t>
    </rPh>
    <rPh sb="14" eb="16">
      <t>キゾン</t>
    </rPh>
    <rPh sb="16" eb="18">
      <t>コキャク</t>
    </rPh>
    <rPh sb="19" eb="20">
      <t>ヤク</t>
    </rPh>
    <rPh sb="23" eb="24">
      <t>メイ</t>
    </rPh>
    <rPh sb="26" eb="28">
      <t>タイショウ</t>
    </rPh>
    <rPh sb="31" eb="33">
      <t>ワリビキ</t>
    </rPh>
    <rPh sb="33" eb="34">
      <t>ケン</t>
    </rPh>
    <rPh sb="35" eb="37">
      <t>コウフ</t>
    </rPh>
    <rPh sb="37" eb="38">
      <t>オヨ</t>
    </rPh>
    <rPh sb="39" eb="40">
      <t>マチ</t>
    </rPh>
    <rPh sb="42" eb="43">
      <t>ナド</t>
    </rPh>
    <rPh sb="49" eb="51">
      <t>マイツキ</t>
    </rPh>
    <rPh sb="51" eb="53">
      <t>カイサイ</t>
    </rPh>
    <rPh sb="54" eb="57">
      <t>ダイヒョウシャ</t>
    </rPh>
    <rPh sb="58" eb="60">
      <t>チョウナン</t>
    </rPh>
    <rPh sb="61" eb="63">
      <t>タントウ</t>
    </rPh>
    <phoneticPr fontId="3"/>
  </si>
  <si>
    <t>売上高を1％増加させる。
・新規メニュー（新分野におけるメニュー20種類）の開発により売上高の増加を図る（代表者の長男が担当）。</t>
    <rPh sb="0" eb="2">
      <t>ウリアゲ</t>
    </rPh>
    <rPh sb="2" eb="3">
      <t>ダカ</t>
    </rPh>
    <rPh sb="6" eb="8">
      <t>ゾウカ</t>
    </rPh>
    <rPh sb="14" eb="16">
      <t>シンキ</t>
    </rPh>
    <rPh sb="21" eb="24">
      <t>シンブンヤ</t>
    </rPh>
    <rPh sb="34" eb="36">
      <t>シュルイ</t>
    </rPh>
    <rPh sb="38" eb="40">
      <t>カイハツ</t>
    </rPh>
    <rPh sb="43" eb="45">
      <t>ウリアゲ</t>
    </rPh>
    <rPh sb="45" eb="46">
      <t>ダカ</t>
    </rPh>
    <rPh sb="47" eb="49">
      <t>ゾウカ</t>
    </rPh>
    <rPh sb="50" eb="51">
      <t>ハカ</t>
    </rPh>
    <rPh sb="53" eb="56">
      <t>ダイヒョウシャ</t>
    </rPh>
    <rPh sb="57" eb="59">
      <t>チョウナン</t>
    </rPh>
    <rPh sb="60" eb="62">
      <t>タントウ</t>
    </rPh>
    <phoneticPr fontId="3"/>
  </si>
  <si>
    <t>３期目の売上高を維持させる。</t>
    <rPh sb="1" eb="2">
      <t>キ</t>
    </rPh>
    <rPh sb="2" eb="3">
      <t>メ</t>
    </rPh>
    <rPh sb="4" eb="6">
      <t>ウリアゲ</t>
    </rPh>
    <rPh sb="6" eb="7">
      <t>ダカ</t>
    </rPh>
    <rPh sb="8" eb="10">
      <t>イジ</t>
    </rPh>
    <phoneticPr fontId="3"/>
  </si>
  <si>
    <t>３期目の売上高を維持させる。</t>
    <phoneticPr fontId="3"/>
  </si>
  <si>
    <t>前期の原価率を維持（70％）</t>
    <rPh sb="0" eb="2">
      <t>ゼンキ</t>
    </rPh>
    <rPh sb="3" eb="5">
      <t>ゲンカ</t>
    </rPh>
    <rPh sb="5" eb="6">
      <t>リツ</t>
    </rPh>
    <rPh sb="7" eb="9">
      <t>イジ</t>
    </rPh>
    <phoneticPr fontId="3"/>
  </si>
  <si>
    <t>税理士の指導によりすべての科目を見直し、保険・警備費等を400千円削減（代表者・税理士が担当）</t>
    <rPh sb="0" eb="3">
      <t>ゼイリシ</t>
    </rPh>
    <rPh sb="4" eb="6">
      <t>シドウ</t>
    </rPh>
    <rPh sb="13" eb="15">
      <t>カモク</t>
    </rPh>
    <rPh sb="16" eb="18">
      <t>ミナオ</t>
    </rPh>
    <rPh sb="20" eb="22">
      <t>ホケン</t>
    </rPh>
    <rPh sb="23" eb="25">
      <t>ケイビ</t>
    </rPh>
    <rPh sb="25" eb="26">
      <t>ヒ</t>
    </rPh>
    <rPh sb="26" eb="27">
      <t>ナド</t>
    </rPh>
    <rPh sb="31" eb="33">
      <t>センエン</t>
    </rPh>
    <rPh sb="33" eb="35">
      <t>サクゲン</t>
    </rPh>
    <rPh sb="36" eb="39">
      <t>ダイヒョウシャ</t>
    </rPh>
    <rPh sb="40" eb="43">
      <t>ゼイリシ</t>
    </rPh>
    <rPh sb="44" eb="46">
      <t>タントウ</t>
    </rPh>
    <phoneticPr fontId="3"/>
  </si>
  <si>
    <t>家主との交渉により地代家賃を250千円削減（代表者が担当）</t>
    <rPh sb="0" eb="2">
      <t>ヤヌシ</t>
    </rPh>
    <rPh sb="4" eb="6">
      <t>コウショウ</t>
    </rPh>
    <rPh sb="9" eb="11">
      <t>チダイ</t>
    </rPh>
    <rPh sb="11" eb="13">
      <t>ヤチン</t>
    </rPh>
    <rPh sb="17" eb="19">
      <t>センエン</t>
    </rPh>
    <rPh sb="19" eb="21">
      <t>サクゲン</t>
    </rPh>
    <rPh sb="22" eb="25">
      <t>ダイヒョウシャ</t>
    </rPh>
    <rPh sb="26" eb="28">
      <t>タントウ</t>
    </rPh>
    <phoneticPr fontId="3"/>
  </si>
  <si>
    <t>新規メニューの開発費200千円を計上（代表者の長男が担当）</t>
    <rPh sb="0" eb="2">
      <t>シンキ</t>
    </rPh>
    <rPh sb="7" eb="10">
      <t>カイハツヒ</t>
    </rPh>
    <rPh sb="13" eb="15">
      <t>センエン</t>
    </rPh>
    <rPh sb="16" eb="18">
      <t>ケイジョウ</t>
    </rPh>
    <rPh sb="19" eb="22">
      <t>ダイヒョウシャ</t>
    </rPh>
    <rPh sb="23" eb="25">
      <t>チョウナン</t>
    </rPh>
    <rPh sb="26" eb="28">
      <t>タントウ</t>
    </rPh>
    <phoneticPr fontId="3"/>
  </si>
  <si>
    <t>正社員２名をパート・アルバイトへ切り替えにより人件費400千円削減（代表者・税理士が担当）
代表者あての役員報酬を400千円計上（代表者の長男が担当）</t>
    <rPh sb="0" eb="3">
      <t>セイシャイン</t>
    </rPh>
    <rPh sb="4" eb="5">
      <t>メイ</t>
    </rPh>
    <rPh sb="16" eb="17">
      <t>キ</t>
    </rPh>
    <rPh sb="18" eb="19">
      <t>カ</t>
    </rPh>
    <rPh sb="23" eb="26">
      <t>ジンケンヒ</t>
    </rPh>
    <rPh sb="29" eb="31">
      <t>センエン</t>
    </rPh>
    <rPh sb="31" eb="33">
      <t>サクゲン</t>
    </rPh>
    <rPh sb="34" eb="37">
      <t>ダイヒョウシャ</t>
    </rPh>
    <rPh sb="38" eb="41">
      <t>ゼイリシ</t>
    </rPh>
    <rPh sb="42" eb="44">
      <t>タントウ</t>
    </rPh>
    <rPh sb="46" eb="49">
      <t>ダイヒョウシャ</t>
    </rPh>
    <rPh sb="52" eb="54">
      <t>ヤクイン</t>
    </rPh>
    <rPh sb="54" eb="56">
      <t>ホウシュウ</t>
    </rPh>
    <rPh sb="60" eb="62">
      <t>センエン</t>
    </rPh>
    <rPh sb="62" eb="64">
      <t>ケイジョウ</t>
    </rPh>
    <rPh sb="65" eb="68">
      <t>ダイヒョウシャ</t>
    </rPh>
    <rPh sb="69" eb="71">
      <t>チョウナン</t>
    </rPh>
    <rPh sb="72" eb="74">
      <t>タントウ</t>
    </rPh>
    <phoneticPr fontId="3"/>
  </si>
  <si>
    <t>店舗オペレーションの定着化により人件費を600千円削減（代表者の長男が担当）</t>
    <rPh sb="0" eb="2">
      <t>テンポ</t>
    </rPh>
    <rPh sb="10" eb="13">
      <t>テイチャクカ</t>
    </rPh>
    <rPh sb="16" eb="19">
      <t>ジンケンヒ</t>
    </rPh>
    <rPh sb="23" eb="25">
      <t>センエン</t>
    </rPh>
    <rPh sb="25" eb="27">
      <t>サクゲン</t>
    </rPh>
    <rPh sb="28" eb="31">
      <t>ダイヒョウシャ</t>
    </rPh>
    <rPh sb="32" eb="34">
      <t>チョウナン</t>
    </rPh>
    <rPh sb="35" eb="37">
      <t>タントウ</t>
    </rPh>
    <phoneticPr fontId="3"/>
  </si>
  <si>
    <t>ホームページ開設費用を400千円計上（代表者の長男が担当）</t>
    <rPh sb="6" eb="8">
      <t>カイセツ</t>
    </rPh>
    <rPh sb="8" eb="10">
      <t>ヒヨウ</t>
    </rPh>
    <rPh sb="14" eb="16">
      <t>センエン</t>
    </rPh>
    <rPh sb="16" eb="18">
      <t>ケイジョウ</t>
    </rPh>
    <rPh sb="19" eb="21">
      <t>ダイヒョウ</t>
    </rPh>
    <rPh sb="21" eb="22">
      <t>シャ</t>
    </rPh>
    <rPh sb="23" eb="25">
      <t>チョウナン</t>
    </rPh>
    <rPh sb="26" eb="28">
      <t>タントウ</t>
    </rPh>
    <phoneticPr fontId="3"/>
  </si>
  <si>
    <t>代表者あて役員報酬をさらに400千円削減（子供が学校を卒業予定）</t>
    <rPh sb="0" eb="3">
      <t>ダイヒョウシャ</t>
    </rPh>
    <rPh sb="5" eb="7">
      <t>ヤクイン</t>
    </rPh>
    <rPh sb="7" eb="9">
      <t>ホウシュウ</t>
    </rPh>
    <rPh sb="16" eb="18">
      <t>センエン</t>
    </rPh>
    <rPh sb="18" eb="20">
      <t>サクゲン</t>
    </rPh>
    <rPh sb="21" eb="23">
      <t>コドモ</t>
    </rPh>
    <rPh sb="24" eb="26">
      <t>ガッコウ</t>
    </rPh>
    <rPh sb="27" eb="29">
      <t>ソツギョウ</t>
    </rPh>
    <rPh sb="29" eb="31">
      <t>ヨテイ</t>
    </rPh>
    <phoneticPr fontId="3"/>
  </si>
  <si>
    <t>経営改善のため、1年間の元金据置を実施。</t>
    <rPh sb="0" eb="2">
      <t>ケイエイ</t>
    </rPh>
    <rPh sb="2" eb="4">
      <t>カイゼン</t>
    </rPh>
    <rPh sb="9" eb="11">
      <t>ネンカン</t>
    </rPh>
    <rPh sb="12" eb="14">
      <t>ガンキン</t>
    </rPh>
    <rPh sb="14" eb="16">
      <t>スエオキ</t>
    </rPh>
    <rPh sb="17" eb="19">
      <t>ジッシ</t>
    </rPh>
    <phoneticPr fontId="3"/>
  </si>
  <si>
    <t>キャッシュフロー73％を返済に充当</t>
    <rPh sb="12" eb="14">
      <t>ヘンサイ</t>
    </rPh>
    <rPh sb="15" eb="17">
      <t>ジュウトウ</t>
    </rPh>
    <phoneticPr fontId="3"/>
  </si>
  <si>
    <t>キャッシュフロー71％を返済に充当</t>
    <rPh sb="12" eb="14">
      <t>ヘンサイ</t>
    </rPh>
    <rPh sb="15" eb="17">
      <t>ジュウトウ</t>
    </rPh>
    <phoneticPr fontId="3"/>
  </si>
  <si>
    <t>キャッシュフロー68％を返済に充当</t>
    <rPh sb="12" eb="14">
      <t>ヘンサイ</t>
    </rPh>
    <rPh sb="15" eb="17">
      <t>ジュウトウ</t>
    </rPh>
    <phoneticPr fontId="3"/>
  </si>
  <si>
    <t>令和○○年○○月○○日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</si>
  <si>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平成31年３月期</t>
    <rPh sb="0" eb="2">
      <t>ヘイセイ</t>
    </rPh>
    <phoneticPr fontId="4"/>
  </si>
  <si>
    <t xml:space="preserve">  　　　 年　　　 月　　 　日</t>
    <rPh sb="6" eb="7">
      <t>ネン</t>
    </rPh>
    <rPh sb="11" eb="12">
      <t>ガツ</t>
    </rPh>
    <rPh sb="16" eb="17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</si>
</sst>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.0%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11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4" fillId="2" borderId="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38" fontId="14" fillId="0" borderId="1" xfId="1" applyFont="1" applyFill="1" applyBorder="1" applyAlignment="1">
      <alignment vertical="center"/>
    </xf>
    <xf numFmtId="38" fontId="14" fillId="0" borderId="11" xfId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38" fontId="14" fillId="0" borderId="16" xfId="1" applyFont="1" applyFill="1" applyBorder="1" applyAlignment="1">
      <alignment vertical="center"/>
    </xf>
    <xf numFmtId="38" fontId="14" fillId="0" borderId="17" xfId="1" applyFont="1" applyFill="1" applyBorder="1" applyAlignment="1">
      <alignment horizontal="right" vertical="center"/>
    </xf>
    <xf numFmtId="0" fontId="7" fillId="3" borderId="15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38" fontId="14" fillId="3" borderId="16" xfId="1" applyFont="1" applyFill="1" applyBorder="1" applyAlignment="1">
      <alignment vertical="center"/>
    </xf>
    <xf numFmtId="38" fontId="14" fillId="3" borderId="17" xfId="1" applyFont="1" applyFill="1" applyBorder="1" applyAlignment="1">
      <alignment horizontal="right" vertical="center"/>
    </xf>
    <xf numFmtId="0" fontId="7" fillId="3" borderId="21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38" fontId="14" fillId="3" borderId="22" xfId="1" applyFont="1" applyFill="1" applyBorder="1" applyAlignment="1">
      <alignment vertical="center"/>
    </xf>
    <xf numFmtId="38" fontId="14" fillId="3" borderId="23" xfId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7" fillId="3" borderId="27" xfId="0" applyFont="1" applyFill="1" applyBorder="1" applyAlignment="1">
      <alignment vertical="center"/>
    </xf>
    <xf numFmtId="0" fontId="7" fillId="3" borderId="28" xfId="0" applyFont="1" applyFill="1" applyBorder="1" applyAlignment="1">
      <alignment vertical="center"/>
    </xf>
    <xf numFmtId="0" fontId="14" fillId="3" borderId="28" xfId="0" applyFont="1" applyFill="1" applyBorder="1" applyAlignment="1">
      <alignment vertical="center"/>
    </xf>
    <xf numFmtId="38" fontId="14" fillId="3" borderId="28" xfId="1" applyFont="1" applyFill="1" applyBorder="1" applyAlignment="1">
      <alignment vertical="center"/>
    </xf>
    <xf numFmtId="38" fontId="14" fillId="3" borderId="11" xfId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38" fontId="14" fillId="0" borderId="16" xfId="1" applyFont="1" applyBorder="1" applyAlignment="1">
      <alignment vertical="center"/>
    </xf>
    <xf numFmtId="38" fontId="14" fillId="0" borderId="17" xfId="1" applyFont="1" applyBorder="1" applyAlignment="1">
      <alignment horizontal="right" vertical="center"/>
    </xf>
    <xf numFmtId="0" fontId="7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14" fillId="4" borderId="16" xfId="0" applyFont="1" applyFill="1" applyBorder="1" applyAlignment="1">
      <alignment vertical="center"/>
    </xf>
    <xf numFmtId="40" fontId="14" fillId="4" borderId="16" xfId="1" applyNumberFormat="1" applyFont="1" applyFill="1" applyBorder="1" applyAlignment="1">
      <alignment vertical="center"/>
    </xf>
    <xf numFmtId="40" fontId="14" fillId="4" borderId="17" xfId="1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14" fillId="4" borderId="22" xfId="0" applyFont="1" applyFill="1" applyBorder="1" applyAlignment="1">
      <alignment vertical="center"/>
    </xf>
    <xf numFmtId="40" fontId="14" fillId="4" borderId="22" xfId="1" applyNumberFormat="1" applyFont="1" applyFill="1" applyBorder="1" applyAlignment="1">
      <alignment vertical="center"/>
    </xf>
    <xf numFmtId="40" fontId="14" fillId="4" borderId="23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0" fontId="6" fillId="0" borderId="0" xfId="1" applyNumberFormat="1" applyFont="1" applyFill="1" applyBorder="1" applyAlignment="1">
      <alignment vertical="center"/>
    </xf>
    <xf numFmtId="9" fontId="6" fillId="0" borderId="0" xfId="2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40" fontId="1" fillId="0" borderId="0" xfId="1" applyNumberFormat="1" applyFont="1" applyFill="1" applyBorder="1">
      <alignment vertical="center"/>
    </xf>
    <xf numFmtId="9" fontId="1" fillId="0" borderId="0" xfId="2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14" fillId="0" borderId="10" xfId="0" applyFont="1" applyBorder="1" applyAlignment="1">
      <alignment horizontal="left" vertical="center"/>
    </xf>
    <xf numFmtId="177" fontId="14" fillId="0" borderId="42" xfId="2" applyNumberFormat="1" applyFont="1" applyBorder="1" applyAlignment="1">
      <alignment horizontal="right" vertical="center"/>
    </xf>
    <xf numFmtId="38" fontId="14" fillId="0" borderId="30" xfId="1" applyFont="1" applyBorder="1" applyAlignment="1">
      <alignment horizontal="right" vertical="center"/>
    </xf>
    <xf numFmtId="38" fontId="14" fillId="0" borderId="29" xfId="1" applyFont="1" applyBorder="1" applyAlignment="1">
      <alignment horizontal="right" vertical="center"/>
    </xf>
    <xf numFmtId="38" fontId="14" fillId="0" borderId="43" xfId="1" applyFont="1" applyBorder="1" applyAlignment="1">
      <alignment horizontal="right" vertical="center"/>
    </xf>
    <xf numFmtId="38" fontId="14" fillId="0" borderId="31" xfId="1" applyFont="1" applyBorder="1" applyAlignment="1">
      <alignment horizontal="right" vertical="center"/>
    </xf>
    <xf numFmtId="177" fontId="14" fillId="0" borderId="44" xfId="2" applyNumberFormat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18" xfId="1" applyFont="1" applyBorder="1" applyAlignment="1">
      <alignment horizontal="right" vertical="center"/>
    </xf>
    <xf numFmtId="38" fontId="14" fillId="0" borderId="45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0" fontId="14" fillId="0" borderId="46" xfId="0" applyFont="1" applyBorder="1" applyAlignment="1">
      <alignment horizontal="left" vertical="center"/>
    </xf>
    <xf numFmtId="177" fontId="14" fillId="0" borderId="47" xfId="2" applyNumberFormat="1" applyFont="1" applyBorder="1" applyAlignment="1">
      <alignment horizontal="right" vertical="center"/>
    </xf>
    <xf numFmtId="38" fontId="14" fillId="0" borderId="48" xfId="1" applyFont="1" applyBorder="1" applyAlignment="1">
      <alignment horizontal="right" vertical="center"/>
    </xf>
    <xf numFmtId="38" fontId="14" fillId="0" borderId="49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38" fontId="14" fillId="5" borderId="51" xfId="1" applyFont="1" applyFill="1" applyBorder="1" applyAlignment="1">
      <alignment horizontal="center" vertical="center"/>
    </xf>
    <xf numFmtId="177" fontId="14" fillId="5" borderId="54" xfId="2" applyNumberFormat="1" applyFont="1" applyFill="1" applyBorder="1" applyAlignment="1">
      <alignment horizontal="right" vertical="center"/>
    </xf>
    <xf numFmtId="38" fontId="14" fillId="5" borderId="55" xfId="1" applyFont="1" applyFill="1" applyBorder="1" applyAlignment="1">
      <alignment horizontal="right" vertical="center"/>
    </xf>
    <xf numFmtId="38" fontId="14" fillId="5" borderId="52" xfId="1" applyFont="1" applyFill="1" applyBorder="1" applyAlignment="1">
      <alignment horizontal="right" vertical="center"/>
    </xf>
    <xf numFmtId="38" fontId="14" fillId="5" borderId="56" xfId="1" applyFont="1" applyFill="1" applyBorder="1" applyAlignment="1">
      <alignment horizontal="right" vertical="center"/>
    </xf>
    <xf numFmtId="38" fontId="14" fillId="5" borderId="57" xfId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1" fillId="0" borderId="1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vertical="center"/>
    </xf>
    <xf numFmtId="0" fontId="16" fillId="0" borderId="16" xfId="0" applyNumberFormat="1" applyFont="1" applyBorder="1" applyAlignment="1">
      <alignment vertical="center"/>
    </xf>
    <xf numFmtId="0" fontId="10" fillId="0" borderId="16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14" fillId="0" borderId="11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14" fillId="0" borderId="17" xfId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8" fontId="6" fillId="3" borderId="16" xfId="1" applyFont="1" applyFill="1" applyBorder="1" applyAlignment="1">
      <alignment vertical="center"/>
    </xf>
    <xf numFmtId="38" fontId="14" fillId="3" borderId="17" xfId="1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38" fontId="6" fillId="3" borderId="22" xfId="1" applyFont="1" applyFill="1" applyBorder="1" applyAlignment="1">
      <alignment vertical="center"/>
    </xf>
    <xf numFmtId="38" fontId="14" fillId="3" borderId="23" xfId="1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38" fontId="6" fillId="3" borderId="28" xfId="1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40" fontId="6" fillId="4" borderId="16" xfId="1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40" fontId="6" fillId="4" borderId="22" xfId="1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177" fontId="7" fillId="0" borderId="42" xfId="2" applyNumberFormat="1" applyFont="1" applyBorder="1" applyAlignment="1">
      <alignment horizontal="right" vertical="center"/>
    </xf>
    <xf numFmtId="38" fontId="7" fillId="0" borderId="30" xfId="1" applyFont="1" applyBorder="1" applyAlignment="1">
      <alignment horizontal="right" vertical="center"/>
    </xf>
    <xf numFmtId="38" fontId="7" fillId="0" borderId="29" xfId="1" applyFont="1" applyBorder="1" applyAlignment="1">
      <alignment horizontal="right" vertical="center"/>
    </xf>
    <xf numFmtId="38" fontId="7" fillId="0" borderId="43" xfId="1" applyFont="1" applyBorder="1" applyAlignment="1">
      <alignment horizontal="right" vertical="center"/>
    </xf>
    <xf numFmtId="38" fontId="7" fillId="0" borderId="31" xfId="1" applyFont="1" applyBorder="1" applyAlignment="1">
      <alignment horizontal="right" vertical="center"/>
    </xf>
    <xf numFmtId="177" fontId="7" fillId="0" borderId="44" xfId="2" applyNumberFormat="1" applyFont="1" applyBorder="1" applyAlignment="1">
      <alignment horizontal="right" vertical="center"/>
    </xf>
    <xf numFmtId="38" fontId="7" fillId="0" borderId="19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45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0" fontId="7" fillId="0" borderId="46" xfId="0" applyFont="1" applyBorder="1" applyAlignment="1">
      <alignment horizontal="left" vertical="center"/>
    </xf>
    <xf numFmtId="177" fontId="7" fillId="0" borderId="47" xfId="2" applyNumberFormat="1" applyFont="1" applyBorder="1" applyAlignment="1">
      <alignment horizontal="right" vertical="center"/>
    </xf>
    <xf numFmtId="38" fontId="7" fillId="0" borderId="48" xfId="1" applyFont="1" applyBorder="1" applyAlignment="1">
      <alignment horizontal="right" vertical="center"/>
    </xf>
    <xf numFmtId="38" fontId="7" fillId="0" borderId="49" xfId="1" applyFont="1" applyBorder="1" applyAlignment="1">
      <alignment horizontal="right" vertical="center"/>
    </xf>
    <xf numFmtId="38" fontId="7" fillId="0" borderId="50" xfId="1" applyFont="1" applyBorder="1" applyAlignment="1">
      <alignment horizontal="right" vertical="center"/>
    </xf>
    <xf numFmtId="38" fontId="7" fillId="5" borderId="51" xfId="1" applyFont="1" applyFill="1" applyBorder="1" applyAlignment="1">
      <alignment horizontal="left" vertical="center"/>
    </xf>
    <xf numFmtId="177" fontId="7" fillId="5" borderId="54" xfId="2" applyNumberFormat="1" applyFont="1" applyFill="1" applyBorder="1" applyAlignment="1">
      <alignment horizontal="right" vertical="center"/>
    </xf>
    <xf numFmtId="38" fontId="7" fillId="5" borderId="55" xfId="1" applyFont="1" applyFill="1" applyBorder="1" applyAlignment="1">
      <alignment horizontal="right" vertical="center"/>
    </xf>
    <xf numFmtId="38" fontId="7" fillId="5" borderId="52" xfId="1" applyFont="1" applyFill="1" applyBorder="1" applyAlignment="1">
      <alignment horizontal="right" vertical="center"/>
    </xf>
    <xf numFmtId="38" fontId="7" fillId="5" borderId="56" xfId="1" applyFont="1" applyFill="1" applyBorder="1" applyAlignment="1">
      <alignment horizontal="right" vertical="center"/>
    </xf>
    <xf numFmtId="38" fontId="7" fillId="5" borderId="57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38" fontId="14" fillId="0" borderId="12" xfId="1" applyFont="1" applyFill="1" applyBorder="1" applyAlignment="1">
      <alignment horizontal="right" vertical="center"/>
    </xf>
    <xf numFmtId="38" fontId="14" fillId="0" borderId="13" xfId="1" applyFont="1" applyFill="1" applyBorder="1" applyAlignment="1">
      <alignment horizontal="right" vertical="center"/>
    </xf>
    <xf numFmtId="38" fontId="14" fillId="0" borderId="14" xfId="1" applyFont="1" applyFill="1" applyBorder="1" applyAlignment="1">
      <alignment horizontal="right" vertical="center"/>
    </xf>
    <xf numFmtId="38" fontId="14" fillId="0" borderId="18" xfId="1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3" borderId="18" xfId="1" applyFont="1" applyFill="1" applyBorder="1" applyAlignment="1">
      <alignment horizontal="right" vertical="center"/>
    </xf>
    <xf numFmtId="38" fontId="14" fillId="3" borderId="19" xfId="1" applyFont="1" applyFill="1" applyBorder="1" applyAlignment="1">
      <alignment horizontal="right" vertical="center"/>
    </xf>
    <xf numFmtId="38" fontId="14" fillId="3" borderId="20" xfId="1" applyFont="1" applyFill="1" applyBorder="1" applyAlignment="1">
      <alignment horizontal="right" vertical="center"/>
    </xf>
    <xf numFmtId="38" fontId="14" fillId="3" borderId="24" xfId="1" applyFont="1" applyFill="1" applyBorder="1" applyAlignment="1">
      <alignment horizontal="right" vertical="center"/>
    </xf>
    <xf numFmtId="38" fontId="14" fillId="3" borderId="25" xfId="1" applyFont="1" applyFill="1" applyBorder="1" applyAlignment="1">
      <alignment horizontal="right" vertical="center"/>
    </xf>
    <xf numFmtId="38" fontId="14" fillId="3" borderId="26" xfId="1" applyFont="1" applyFill="1" applyBorder="1" applyAlignment="1">
      <alignment horizontal="right" vertical="center"/>
    </xf>
    <xf numFmtId="38" fontId="14" fillId="3" borderId="29" xfId="1" applyFont="1" applyFill="1" applyBorder="1" applyAlignment="1">
      <alignment horizontal="right" vertical="center"/>
    </xf>
    <xf numFmtId="38" fontId="14" fillId="3" borderId="30" xfId="1" applyFont="1" applyFill="1" applyBorder="1" applyAlignment="1">
      <alignment horizontal="right" vertical="center"/>
    </xf>
    <xf numFmtId="38" fontId="14" fillId="3" borderId="31" xfId="1" applyFont="1" applyFill="1" applyBorder="1" applyAlignment="1">
      <alignment horizontal="right" vertical="center"/>
    </xf>
    <xf numFmtId="38" fontId="14" fillId="0" borderId="18" xfId="1" applyFont="1" applyBorder="1" applyAlignment="1">
      <alignment horizontal="right" vertical="center"/>
    </xf>
    <xf numFmtId="38" fontId="14" fillId="0" borderId="19" xfId="1" applyFont="1" applyBorder="1" applyAlignment="1">
      <alignment horizontal="right" vertical="center"/>
    </xf>
    <xf numFmtId="38" fontId="14" fillId="0" borderId="20" xfId="1" applyFont="1" applyBorder="1" applyAlignment="1">
      <alignment horizontal="right" vertical="center"/>
    </xf>
    <xf numFmtId="40" fontId="14" fillId="4" borderId="18" xfId="1" applyNumberFormat="1" applyFont="1" applyFill="1" applyBorder="1" applyAlignment="1">
      <alignment horizontal="right" vertical="center"/>
    </xf>
    <xf numFmtId="40" fontId="14" fillId="4" borderId="19" xfId="1" applyNumberFormat="1" applyFont="1" applyFill="1" applyBorder="1" applyAlignment="1">
      <alignment horizontal="right" vertical="center"/>
    </xf>
    <xf numFmtId="40" fontId="14" fillId="4" borderId="20" xfId="1" applyNumberFormat="1" applyFont="1" applyFill="1" applyBorder="1" applyAlignment="1">
      <alignment horizontal="right" vertical="center"/>
    </xf>
    <xf numFmtId="40" fontId="14" fillId="4" borderId="24" xfId="1" applyNumberFormat="1" applyFont="1" applyFill="1" applyBorder="1" applyAlignment="1">
      <alignment horizontal="right" vertical="center"/>
    </xf>
    <xf numFmtId="40" fontId="14" fillId="4" borderId="25" xfId="1" applyNumberFormat="1" applyFont="1" applyFill="1" applyBorder="1" applyAlignment="1">
      <alignment horizontal="right" vertical="center"/>
    </xf>
    <xf numFmtId="40" fontId="14" fillId="4" borderId="26" xfId="1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38" fontId="14" fillId="0" borderId="27" xfId="1" applyFont="1" applyBorder="1" applyAlignment="1">
      <alignment horizontal="right" vertical="center"/>
    </xf>
    <xf numFmtId="38" fontId="14" fillId="0" borderId="29" xfId="1" applyFont="1" applyBorder="1" applyAlignment="1">
      <alignment horizontal="right" vertical="center"/>
    </xf>
    <xf numFmtId="38" fontId="14" fillId="0" borderId="15" xfId="1" applyFont="1" applyBorder="1" applyAlignment="1">
      <alignment horizontal="righ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15" fillId="5" borderId="6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38" fontId="14" fillId="0" borderId="21" xfId="1" applyFont="1" applyBorder="1" applyAlignment="1">
      <alignment horizontal="right" vertical="center"/>
    </xf>
    <xf numFmtId="38" fontId="14" fillId="0" borderId="24" xfId="1" applyFont="1" applyBorder="1" applyAlignment="1">
      <alignment horizontal="right" vertical="center"/>
    </xf>
    <xf numFmtId="38" fontId="14" fillId="5" borderId="52" xfId="1" applyFont="1" applyFill="1" applyBorder="1" applyAlignment="1">
      <alignment horizontal="right" vertical="center"/>
    </xf>
    <xf numFmtId="38" fontId="14" fillId="5" borderId="53" xfId="1" applyFont="1" applyFill="1" applyBorder="1" applyAlignment="1">
      <alignment horizontal="right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15" fillId="5" borderId="6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15" fillId="5" borderId="62" xfId="0" applyFont="1" applyFill="1" applyBorder="1" applyAlignment="1">
      <alignment horizontal="center" vertical="center"/>
    </xf>
    <xf numFmtId="0" fontId="15" fillId="5" borderId="63" xfId="0" applyFont="1" applyFill="1" applyBorder="1" applyAlignment="1">
      <alignment horizontal="center" vertical="center"/>
    </xf>
    <xf numFmtId="0" fontId="15" fillId="5" borderId="64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5" borderId="65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6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38" fontId="7" fillId="0" borderId="27" xfId="1" applyFont="1" applyBorder="1" applyAlignment="1">
      <alignment horizontal="right" vertical="center"/>
    </xf>
    <xf numFmtId="38" fontId="7" fillId="0" borderId="29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7" fillId="5" borderId="60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38" fontId="7" fillId="0" borderId="21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38" fontId="7" fillId="5" borderId="52" xfId="1" applyFont="1" applyFill="1" applyBorder="1" applyAlignment="1">
      <alignment horizontal="right" vertical="center"/>
    </xf>
    <xf numFmtId="38" fontId="7" fillId="5" borderId="53" xfId="1" applyFont="1" applyFill="1" applyBorder="1" applyAlignment="1">
      <alignment horizontal="right" vertical="center"/>
    </xf>
    <xf numFmtId="0" fontId="17" fillId="5" borderId="45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61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7" fillId="5" borderId="62" xfId="0" applyFont="1" applyFill="1" applyBorder="1" applyAlignment="1">
      <alignment horizontal="center" vertical="center"/>
    </xf>
    <xf numFmtId="0" fontId="17" fillId="5" borderId="63" xfId="0" applyFont="1" applyFill="1" applyBorder="1" applyAlignment="1">
      <alignment horizontal="center" vertical="center"/>
    </xf>
    <xf numFmtId="0" fontId="17" fillId="5" borderId="64" xfId="0" applyFont="1" applyFill="1" applyBorder="1" applyAlignment="1">
      <alignment horizontal="center" vertical="center"/>
    </xf>
    <xf numFmtId="0" fontId="17" fillId="5" borderId="41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2" fillId="0" borderId="67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7" fillId="5" borderId="65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66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77561</xdr:colOff>
      <xdr:row>44</xdr:row>
      <xdr:rowOff>62593</xdr:rowOff>
    </xdr:from>
    <xdr:to>
      <xdr:col>2</xdr:col>
      <xdr:colOff>312964</xdr:colOff>
      <xdr:row>45</xdr:row>
      <xdr:rowOff>27214</xdr:rowOff>
    </xdr:to>
    <xdr:sp macro="" textlink="">
      <xdr:nvSpPr>
        <xdr:cNvPr id="2" name="テキスト ボックス 1"/>
        <xdr:cNvSpPr txBox="1"/>
      </xdr:nvSpPr>
      <xdr:spPr>
        <a:xfrm>
          <a:off x="3582761" y="13283293"/>
          <a:ext cx="235403" cy="2598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ja-JP" altLang="en-US" sz="1100"/>
            <a:t>⑦</a:t>
          </a:r>
        </a:p>
      </xdr:txBody>
    </xdr:sp>
    <xdr:clientData/>
  </xdr:twoCellAnchor>
  <xdr:twoCellAnchor>
    <xdr:from>
      <xdr:col>15</xdr:col>
      <xdr:colOff>1416379</xdr:colOff>
      <xdr:row>5</xdr:row>
      <xdr:rowOff>85353</xdr:rowOff>
    </xdr:from>
    <xdr:to>
      <xdr:col>16</xdr:col>
      <xdr:colOff>4946</xdr:colOff>
      <xdr:row>5</xdr:row>
      <xdr:rowOff>371104</xdr:rowOff>
    </xdr:to>
    <xdr:sp macro="" textlink="">
      <xdr:nvSpPr>
        <xdr:cNvPr id="3" name="円/楕円 2"/>
        <xdr:cNvSpPr/>
      </xdr:nvSpPr>
      <xdr:spPr>
        <a:xfrm>
          <a:off x="24484197" y="1955717"/>
          <a:ext cx="285749" cy="285751"/>
        </a:xfrm>
        <a:prstGeom prst="ellipse">
          <a:avLst/>
        </a:prstGeom>
        <a:noFill/>
        <a:ln w="3175">
          <a:solidFill>
            <a:srgbClr val="FF0000"/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77561</xdr:colOff>
      <xdr:row>44</xdr:row>
      <xdr:rowOff>62593</xdr:rowOff>
    </xdr:from>
    <xdr:to>
      <xdr:col>2</xdr:col>
      <xdr:colOff>312964</xdr:colOff>
      <xdr:row>45</xdr:row>
      <xdr:rowOff>27214</xdr:rowOff>
    </xdr:to>
    <xdr:sp macro="" textlink="">
      <xdr:nvSpPr>
        <xdr:cNvPr id="2" name="テキスト ボックス 1"/>
        <xdr:cNvSpPr txBox="1"/>
      </xdr:nvSpPr>
      <xdr:spPr>
        <a:xfrm>
          <a:off x="5382986" y="13283293"/>
          <a:ext cx="235403" cy="2598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ja-JP" altLang="en-US" sz="1100"/>
            <a:t>⑦</a:t>
          </a:r>
        </a:p>
      </xdr:txBody>
    </xdr:sp>
    <xdr:clientData/>
  </xdr:twoCellAnchor>
  <xdr:twoCellAnchor>
    <xdr:from>
      <xdr:col>15</xdr:col>
      <xdr:colOff>1246910</xdr:colOff>
      <xdr:row>4</xdr:row>
      <xdr:rowOff>293172</xdr:rowOff>
    </xdr:from>
    <xdr:to>
      <xdr:col>16</xdr:col>
      <xdr:colOff>143490</xdr:colOff>
      <xdr:row>6</xdr:row>
      <xdr:rowOff>121227</xdr:rowOff>
    </xdr:to>
    <xdr:sp macro="" textlink="">
      <xdr:nvSpPr>
        <xdr:cNvPr id="3" name="円/楕円 2"/>
        <xdr:cNvSpPr/>
      </xdr:nvSpPr>
      <xdr:spPr>
        <a:xfrm>
          <a:off x="26097635" y="1740972"/>
          <a:ext cx="592030" cy="666255"/>
        </a:xfrm>
        <a:prstGeom prst="ellipse">
          <a:avLst/>
        </a:prstGeom>
        <a:noFill/>
        <a:ln w="3175">
          <a:solidFill>
            <a:srgbClr val="FF0000"/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2424545</xdr:colOff>
      <xdr:row>3</xdr:row>
      <xdr:rowOff>0</xdr:rowOff>
    </xdr:from>
    <xdr:to>
      <xdr:col>5</xdr:col>
      <xdr:colOff>99252</xdr:colOff>
      <xdr:row>5</xdr:row>
      <xdr:rowOff>355987</xdr:rowOff>
    </xdr:to>
    <xdr:sp macro="" textlink="">
      <xdr:nvSpPr>
        <xdr:cNvPr id="4" name="線吹き出し 1 (枠付き) 3"/>
        <xdr:cNvSpPr/>
      </xdr:nvSpPr>
      <xdr:spPr>
        <a:xfrm>
          <a:off x="4577195" y="1028700"/>
          <a:ext cx="3418282" cy="1194187"/>
        </a:xfrm>
        <a:prstGeom prst="borderCallout1">
          <a:avLst>
            <a:gd name="adj1" fmla="val 46488"/>
            <a:gd name="adj2" fmla="val 99037"/>
            <a:gd name="adj3" fmla="val 175456"/>
            <a:gd name="adj4" fmla="val 11620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（１）</a:t>
          </a:r>
          <a:endParaRPr kumimoji="1" lang="en-US" altLang="ja-JP" sz="1400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直近実績</a:t>
          </a:r>
          <a:r>
            <a:rPr kumimoji="1" lang="ja-JP" altLang="en-US" sz="1400"/>
            <a:t>は、最新の決算書における</a:t>
          </a:r>
          <a:endParaRPr kumimoji="1" lang="en-US" altLang="ja-JP" sz="1400"/>
        </a:p>
        <a:p>
          <a:pPr algn="l"/>
          <a:r>
            <a:rPr kumimoji="1" lang="ja-JP" altLang="en-US" sz="1400"/>
            <a:t>実績を記入してください。</a:t>
          </a:r>
        </a:p>
      </xdr:txBody>
    </xdr:sp>
    <xdr:clientData/>
  </xdr:twoCellAnchor>
  <xdr:twoCellAnchor>
    <xdr:from>
      <xdr:col>5</xdr:col>
      <xdr:colOff>1177636</xdr:colOff>
      <xdr:row>3</xdr:row>
      <xdr:rowOff>51954</xdr:rowOff>
    </xdr:from>
    <xdr:to>
      <xdr:col>7</xdr:col>
      <xdr:colOff>1130700</xdr:colOff>
      <xdr:row>5</xdr:row>
      <xdr:rowOff>287105</xdr:rowOff>
    </xdr:to>
    <xdr:sp macro="" textlink="">
      <xdr:nvSpPr>
        <xdr:cNvPr id="5" name="線吹き出し 1 (枠付き) 4"/>
        <xdr:cNvSpPr/>
      </xdr:nvSpPr>
      <xdr:spPr>
        <a:xfrm>
          <a:off x="9073861" y="1080654"/>
          <a:ext cx="3343964" cy="1073351"/>
        </a:xfrm>
        <a:prstGeom prst="borderCallout1">
          <a:avLst>
            <a:gd name="adj1" fmla="val 54473"/>
            <a:gd name="adj2" fmla="val 99862"/>
            <a:gd name="adj3" fmla="val 153499"/>
            <a:gd name="adj4" fmla="val 13514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/>
            <a:t>（２）</a:t>
          </a:r>
          <a:endParaRPr kumimoji="1" lang="en-US" altLang="ja-JP" sz="1400" b="0"/>
        </a:p>
        <a:p>
          <a:pPr algn="l"/>
          <a:r>
            <a:rPr kumimoji="1" lang="ja-JP" altLang="en-US" sz="1400"/>
            <a:t>５年間における損益に関する計画を記入してください。</a:t>
          </a:r>
        </a:p>
      </xdr:txBody>
    </xdr:sp>
    <xdr:clientData/>
  </xdr:twoCellAnchor>
  <xdr:twoCellAnchor>
    <xdr:from>
      <xdr:col>8</xdr:col>
      <xdr:colOff>1279071</xdr:colOff>
      <xdr:row>2</xdr:row>
      <xdr:rowOff>17318</xdr:rowOff>
    </xdr:from>
    <xdr:to>
      <xdr:col>11</xdr:col>
      <xdr:colOff>1311234</xdr:colOff>
      <xdr:row>4</xdr:row>
      <xdr:rowOff>151861</xdr:rowOff>
    </xdr:to>
    <xdr:sp macro="" textlink="">
      <xdr:nvSpPr>
        <xdr:cNvPr id="6" name="線吹き出し 1 (枠付き) 5"/>
        <xdr:cNvSpPr/>
      </xdr:nvSpPr>
      <xdr:spPr>
        <a:xfrm>
          <a:off x="14261646" y="845993"/>
          <a:ext cx="5118513" cy="753668"/>
        </a:xfrm>
        <a:prstGeom prst="borderCallout1">
          <a:avLst>
            <a:gd name="adj1" fmla="val 47472"/>
            <a:gd name="adj2" fmla="val 100030"/>
            <a:gd name="adj3" fmla="val 117293"/>
            <a:gd name="adj4" fmla="val 1091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（３）</a:t>
          </a:r>
          <a:endParaRPr kumimoji="1" lang="en-US" altLang="ja-JP" sz="1400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名称</a:t>
          </a:r>
          <a:r>
            <a:rPr kumimoji="1" lang="ja-JP" altLang="en-US" sz="1400"/>
            <a:t>について、法人の場合は、法人名・代表者のお名前を記入してください。</a:t>
          </a:r>
          <a:endParaRPr kumimoji="1" lang="en-US" altLang="ja-JP" sz="1400"/>
        </a:p>
      </xdr:txBody>
    </xdr:sp>
    <xdr:clientData/>
  </xdr:twoCellAnchor>
  <xdr:twoCellAnchor>
    <xdr:from>
      <xdr:col>8</xdr:col>
      <xdr:colOff>1292678</xdr:colOff>
      <xdr:row>4</xdr:row>
      <xdr:rowOff>254008</xdr:rowOff>
    </xdr:from>
    <xdr:to>
      <xdr:col>11</xdr:col>
      <xdr:colOff>1294809</xdr:colOff>
      <xdr:row>7</xdr:row>
      <xdr:rowOff>176892</xdr:rowOff>
    </xdr:to>
    <xdr:sp macro="" textlink="">
      <xdr:nvSpPr>
        <xdr:cNvPr id="7" name="線吹き出し 1 (枠付き) 6"/>
        <xdr:cNvSpPr/>
      </xdr:nvSpPr>
      <xdr:spPr>
        <a:xfrm>
          <a:off x="14275253" y="1701808"/>
          <a:ext cx="5088481" cy="989684"/>
        </a:xfrm>
        <a:prstGeom prst="borderCallout1">
          <a:avLst>
            <a:gd name="adj1" fmla="val 47472"/>
            <a:gd name="adj2" fmla="val 100030"/>
            <a:gd name="adj3" fmla="val 83992"/>
            <a:gd name="adj4" fmla="val 10991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（４）</a:t>
          </a:r>
          <a:endParaRPr kumimoji="1" lang="en-US" altLang="ja-JP" sz="1400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代表者</a:t>
          </a:r>
          <a:r>
            <a:rPr kumimoji="1" lang="ja-JP" altLang="en-US" sz="1400"/>
            <a:t>について、法人の場合は、代表者のお名前、個人の場合は、事業主のお名前を記入し、</a:t>
          </a:r>
          <a:r>
            <a:rPr kumimoji="1" lang="ja-JP" altLang="en-US" sz="1400" u="sng"/>
            <a:t>署名・捺印</a:t>
          </a:r>
          <a:r>
            <a:rPr kumimoji="1" lang="ja-JP" altLang="en-US" sz="1400"/>
            <a:t>してください。</a:t>
          </a:r>
          <a:endParaRPr kumimoji="1" lang="en-US" altLang="ja-JP" sz="1400"/>
        </a:p>
      </xdr:txBody>
    </xdr:sp>
    <xdr:clientData/>
  </xdr:twoCellAnchor>
  <xdr:twoCellAnchor>
    <xdr:from>
      <xdr:col>12</xdr:col>
      <xdr:colOff>1472045</xdr:colOff>
      <xdr:row>6</xdr:row>
      <xdr:rowOff>86591</xdr:rowOff>
    </xdr:from>
    <xdr:to>
      <xdr:col>14</xdr:col>
      <xdr:colOff>1232427</xdr:colOff>
      <xdr:row>9</xdr:row>
      <xdr:rowOff>207818</xdr:rowOff>
    </xdr:to>
    <xdr:sp macro="" textlink="">
      <xdr:nvSpPr>
        <xdr:cNvPr id="8" name="線吹き出し 1 (枠付き) 7"/>
        <xdr:cNvSpPr/>
      </xdr:nvSpPr>
      <xdr:spPr>
        <a:xfrm>
          <a:off x="21236420" y="2372591"/>
          <a:ext cx="3151282" cy="959427"/>
        </a:xfrm>
        <a:prstGeom prst="borderCallout1">
          <a:avLst>
            <a:gd name="adj1" fmla="val 53961"/>
            <a:gd name="adj2" fmla="val 100636"/>
            <a:gd name="adj3" fmla="val 28884"/>
            <a:gd name="adj4" fmla="val 13593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（５）</a:t>
          </a:r>
          <a:endParaRPr kumimoji="1" lang="en-US" altLang="ja-JP" sz="1400"/>
        </a:p>
        <a:p>
          <a:pPr algn="l"/>
          <a:r>
            <a:rPr kumimoji="1" lang="ja-JP" altLang="en-US" sz="1400"/>
            <a:t>金額は</a:t>
          </a:r>
          <a:r>
            <a:rPr kumimoji="1" lang="ja-JP" altLang="en-US" sz="1400" u="sng"/>
            <a:t>千円単位（千円未満は切り捨て）</a:t>
          </a:r>
          <a:r>
            <a:rPr kumimoji="1" lang="ja-JP" altLang="en-US" sz="1400"/>
            <a:t>で記入して下さい。</a:t>
          </a:r>
          <a:endParaRPr kumimoji="1" lang="en-US" altLang="ja-JP" sz="1400"/>
        </a:p>
      </xdr:txBody>
    </xdr:sp>
    <xdr:clientData/>
  </xdr:twoCellAnchor>
  <xdr:twoCellAnchor>
    <xdr:from>
      <xdr:col>0</xdr:col>
      <xdr:colOff>145677</xdr:colOff>
      <xdr:row>19</xdr:row>
      <xdr:rowOff>156090</xdr:rowOff>
    </xdr:from>
    <xdr:to>
      <xdr:col>0</xdr:col>
      <xdr:colOff>1938618</xdr:colOff>
      <xdr:row>26</xdr:row>
      <xdr:rowOff>66441</xdr:rowOff>
    </xdr:to>
    <xdr:sp macro="" textlink="">
      <xdr:nvSpPr>
        <xdr:cNvPr id="9" name="線吹き出し 1 (枠付き) 8"/>
        <xdr:cNvSpPr/>
      </xdr:nvSpPr>
      <xdr:spPr>
        <a:xfrm>
          <a:off x="145677" y="6280665"/>
          <a:ext cx="1792941" cy="1977276"/>
        </a:xfrm>
        <a:prstGeom prst="borderCallout1">
          <a:avLst>
            <a:gd name="adj1" fmla="val 55654"/>
            <a:gd name="adj2" fmla="val 98780"/>
            <a:gd name="adj3" fmla="val 134667"/>
            <a:gd name="adj4" fmla="val 16731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（６）</a:t>
          </a:r>
          <a:endParaRPr kumimoji="1" lang="en-US" altLang="ja-JP" sz="1400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キャッシューフロー</a:t>
          </a:r>
          <a:r>
            <a:rPr kumimoji="1" lang="ja-JP" altLang="en-US" sz="1400"/>
            <a:t>は、</a:t>
          </a:r>
          <a:endParaRPr kumimoji="1" lang="en-US" altLang="ja-JP" sz="1400"/>
        </a:p>
        <a:p>
          <a:pPr algn="l"/>
          <a:r>
            <a:rPr kumimoji="1" lang="ja-JP" altLang="en-US" sz="1400"/>
            <a:t>「損益実績／計画」における、①、②、③を合計したもの記入して下さい。</a:t>
          </a:r>
          <a:endParaRPr kumimoji="1" lang="en-US" altLang="ja-JP" sz="1400"/>
        </a:p>
      </xdr:txBody>
    </xdr:sp>
    <xdr:clientData/>
  </xdr:twoCellAnchor>
  <xdr:twoCellAnchor>
    <xdr:from>
      <xdr:col>0</xdr:col>
      <xdr:colOff>145677</xdr:colOff>
      <xdr:row>26</xdr:row>
      <xdr:rowOff>204916</xdr:rowOff>
    </xdr:from>
    <xdr:to>
      <xdr:col>0</xdr:col>
      <xdr:colOff>1938618</xdr:colOff>
      <xdr:row>34</xdr:row>
      <xdr:rowOff>176894</xdr:rowOff>
    </xdr:to>
    <xdr:sp macro="" textlink="">
      <xdr:nvSpPr>
        <xdr:cNvPr id="10" name="線吹き出し 1 (枠付き) 9"/>
        <xdr:cNvSpPr/>
      </xdr:nvSpPr>
      <xdr:spPr>
        <a:xfrm>
          <a:off x="145677" y="8396416"/>
          <a:ext cx="1792941" cy="2191303"/>
        </a:xfrm>
        <a:prstGeom prst="borderCallout1">
          <a:avLst>
            <a:gd name="adj1" fmla="val 17551"/>
            <a:gd name="adj2" fmla="val 101280"/>
            <a:gd name="adj3" fmla="val 40155"/>
            <a:gd name="adj4" fmla="val 123644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（７）</a:t>
          </a:r>
          <a:endParaRPr kumimoji="1" lang="en-US" altLang="ja-JP" sz="1400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要償還事務</a:t>
          </a:r>
          <a:r>
            <a:rPr kumimoji="1" lang="ja-JP" altLang="en-US" sz="1400"/>
            <a:t>は、決算書における</a:t>
          </a:r>
          <a:r>
            <a:rPr kumimoji="1" lang="ja-JP" altLang="en-US" sz="1400" u="none"/>
            <a:t>、</a:t>
          </a:r>
          <a:r>
            <a:rPr kumimoji="1" lang="ja-JP" altLang="en-US" sz="1400" u="sng"/>
            <a:t>借入金（短期借入金＋長期借入金）＋割引手形＋社債</a:t>
          </a:r>
          <a:r>
            <a:rPr kumimoji="1" lang="ja-JP" altLang="en-US" sz="1400"/>
            <a:t>を合計したもの記入して下さい。</a:t>
          </a:r>
          <a:endParaRPr kumimoji="1" lang="en-US" altLang="ja-JP" sz="1400"/>
        </a:p>
      </xdr:txBody>
    </xdr:sp>
    <xdr:clientData/>
  </xdr:twoCellAnchor>
  <xdr:twoCellAnchor>
    <xdr:from>
      <xdr:col>0</xdr:col>
      <xdr:colOff>163286</xdr:colOff>
      <xdr:row>35</xdr:row>
      <xdr:rowOff>5171</xdr:rowOff>
    </xdr:from>
    <xdr:to>
      <xdr:col>0</xdr:col>
      <xdr:colOff>1992975</xdr:colOff>
      <xdr:row>41</xdr:row>
      <xdr:rowOff>68037</xdr:rowOff>
    </xdr:to>
    <xdr:sp macro="" textlink="">
      <xdr:nvSpPr>
        <xdr:cNvPr id="11" name="線吹き出し 1 (枠付き) 10"/>
        <xdr:cNvSpPr/>
      </xdr:nvSpPr>
      <xdr:spPr>
        <a:xfrm>
          <a:off x="163286" y="10711271"/>
          <a:ext cx="1829689" cy="1691641"/>
        </a:xfrm>
        <a:prstGeom prst="borderCallout1">
          <a:avLst>
            <a:gd name="adj1" fmla="val 12547"/>
            <a:gd name="adj2" fmla="val 100030"/>
            <a:gd name="adj3" fmla="val -55929"/>
            <a:gd name="adj4" fmla="val 129983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（８）</a:t>
          </a:r>
          <a:endParaRPr kumimoji="1" lang="en-US" altLang="ja-JP" sz="1400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債務償還年数</a:t>
          </a:r>
          <a:r>
            <a:rPr kumimoji="1" lang="ja-JP" altLang="en-US" sz="1400"/>
            <a:t>は、</a:t>
          </a:r>
          <a:r>
            <a:rPr kumimoji="1" lang="ja-JP" altLang="en-US" sz="1400" u="sng"/>
            <a:t>④キャッシュフローがマイナス</a:t>
          </a:r>
          <a:r>
            <a:rPr kumimoji="1" lang="ja-JP" altLang="en-US" sz="1400"/>
            <a:t>の場合は、「算定不能」と記入して下さい。</a:t>
          </a:r>
          <a:endParaRPr kumimoji="1" lang="en-US" altLang="ja-JP" sz="1400"/>
        </a:p>
      </xdr:txBody>
    </xdr:sp>
    <xdr:clientData/>
  </xdr:twoCellAnchor>
  <xdr:twoCellAnchor>
    <xdr:from>
      <xdr:col>0</xdr:col>
      <xdr:colOff>162994</xdr:colOff>
      <xdr:row>41</xdr:row>
      <xdr:rowOff>231321</xdr:rowOff>
    </xdr:from>
    <xdr:to>
      <xdr:col>0</xdr:col>
      <xdr:colOff>1955935</xdr:colOff>
      <xdr:row>48</xdr:row>
      <xdr:rowOff>481054</xdr:rowOff>
    </xdr:to>
    <xdr:sp macro="" textlink="">
      <xdr:nvSpPr>
        <xdr:cNvPr id="12" name="線吹き出し 1 (枠付き) 11"/>
        <xdr:cNvSpPr/>
      </xdr:nvSpPr>
      <xdr:spPr>
        <a:xfrm>
          <a:off x="162994" y="12566196"/>
          <a:ext cx="1792941" cy="2107108"/>
        </a:xfrm>
        <a:prstGeom prst="borderCallout1">
          <a:avLst>
            <a:gd name="adj1" fmla="val 47472"/>
            <a:gd name="adj2" fmla="val 100030"/>
            <a:gd name="adj3" fmla="val -110917"/>
            <a:gd name="adj4" fmla="val 19060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（９）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経常利益がマイナスの場合は「算定不能」、自己資本がプラスの場合は「算定不要」と記入して下さい。</a:t>
          </a:r>
          <a:endParaRPr kumimoji="1" lang="en-US" altLang="ja-JP" sz="14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504264</xdr:colOff>
      <xdr:row>45</xdr:row>
      <xdr:rowOff>91684</xdr:rowOff>
    </xdr:from>
    <xdr:to>
      <xdr:col>9</xdr:col>
      <xdr:colOff>993322</xdr:colOff>
      <xdr:row>48</xdr:row>
      <xdr:rowOff>51954</xdr:rowOff>
    </xdr:to>
    <xdr:sp macro="" textlink="">
      <xdr:nvSpPr>
        <xdr:cNvPr id="13" name="線吹き出し 1 (枠付き) 12"/>
        <xdr:cNvSpPr/>
      </xdr:nvSpPr>
      <xdr:spPr>
        <a:xfrm>
          <a:off x="5809689" y="13607659"/>
          <a:ext cx="9861658" cy="636545"/>
        </a:xfrm>
        <a:prstGeom prst="borderCallout1">
          <a:avLst>
            <a:gd name="adj1" fmla="val 22417"/>
            <a:gd name="adj2" fmla="val -322"/>
            <a:gd name="adj3" fmla="val 38081"/>
            <a:gd name="adj4" fmla="val -1107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（１２）</a:t>
          </a:r>
          <a:endParaRPr kumimoji="1" lang="en-US" altLang="ja-JP" sz="1400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改善に向けた具体策</a:t>
          </a:r>
          <a:r>
            <a:rPr kumimoji="1" lang="ja-JP" altLang="en-US" sz="1400"/>
            <a:t>については、</a:t>
          </a:r>
          <a:r>
            <a:rPr kumimoji="1" lang="ja-JP" altLang="en-US" sz="1400" u="sng"/>
            <a:t>行動計画（誰が・いつ・何を・どのように行うか）</a:t>
          </a:r>
          <a:r>
            <a:rPr kumimoji="1" lang="ja-JP" altLang="en-US" sz="1400"/>
            <a:t>を含めて、具体的に記入して下さい。</a:t>
          </a:r>
          <a:endParaRPr kumimoji="1" lang="en-US" altLang="ja-JP" sz="1400"/>
        </a:p>
      </xdr:txBody>
    </xdr:sp>
    <xdr:clientData/>
  </xdr:twoCellAnchor>
  <xdr:twoCellAnchor>
    <xdr:from>
      <xdr:col>0</xdr:col>
      <xdr:colOff>294190</xdr:colOff>
      <xdr:row>51</xdr:row>
      <xdr:rowOff>1303082</xdr:rowOff>
    </xdr:from>
    <xdr:to>
      <xdr:col>1</xdr:col>
      <xdr:colOff>3059206</xdr:colOff>
      <xdr:row>56</xdr:row>
      <xdr:rowOff>100853</xdr:rowOff>
    </xdr:to>
    <xdr:sp macro="" textlink="">
      <xdr:nvSpPr>
        <xdr:cNvPr id="14" name="線吹き出し 1 (枠付き) 13"/>
        <xdr:cNvSpPr/>
      </xdr:nvSpPr>
      <xdr:spPr>
        <a:xfrm>
          <a:off x="294190" y="18229007"/>
          <a:ext cx="4917666" cy="1579071"/>
        </a:xfrm>
        <a:prstGeom prst="borderCallout1">
          <a:avLst>
            <a:gd name="adj1" fmla="val 50220"/>
            <a:gd name="adj2" fmla="val 99810"/>
            <a:gd name="adj3" fmla="val 74553"/>
            <a:gd name="adj4" fmla="val 136588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（１６）</a:t>
          </a:r>
          <a:endParaRPr kumimoji="1" lang="en-US" altLang="ja-JP" sz="1400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その他</a:t>
          </a:r>
          <a:r>
            <a:rPr kumimoji="1" lang="ja-JP" altLang="en-US" sz="1400"/>
            <a:t>には、各金融機関と</a:t>
          </a:r>
          <a:r>
            <a:rPr kumimoji="1" lang="ja-JP" altLang="en-US" sz="1400" u="sng"/>
            <a:t>合意している返済計画（予定）</a:t>
          </a:r>
          <a:r>
            <a:rPr kumimoji="1" lang="ja-JP" altLang="en-US" sz="1400"/>
            <a:t>があれば、記入して下さい。</a:t>
          </a:r>
          <a:endParaRPr kumimoji="1" lang="en-US" altLang="ja-JP" sz="1400"/>
        </a:p>
        <a:p>
          <a:pPr algn="l"/>
          <a:r>
            <a:rPr kumimoji="1" lang="ja-JP" altLang="en-US" sz="1400"/>
            <a:t>また、</a:t>
          </a:r>
          <a:r>
            <a:rPr kumimoji="1" lang="ja-JP" altLang="en-US" sz="1400" u="sng"/>
            <a:t>その他の計画（法人や個人の資産売却、身内からの借入予定等）</a:t>
          </a:r>
          <a:r>
            <a:rPr kumimoji="1" lang="ja-JP" altLang="en-US" sz="1400"/>
            <a:t>があれば記入して下さい。</a:t>
          </a:r>
          <a:endParaRPr kumimoji="1" lang="en-US" altLang="ja-JP" sz="1400"/>
        </a:p>
      </xdr:txBody>
    </xdr:sp>
    <xdr:clientData/>
  </xdr:twoCellAnchor>
  <xdr:twoCellAnchor>
    <xdr:from>
      <xdr:col>0</xdr:col>
      <xdr:colOff>264217</xdr:colOff>
      <xdr:row>48</xdr:row>
      <xdr:rowOff>607445</xdr:rowOff>
    </xdr:from>
    <xdr:to>
      <xdr:col>1</xdr:col>
      <xdr:colOff>3057169</xdr:colOff>
      <xdr:row>50</xdr:row>
      <xdr:rowOff>109800</xdr:rowOff>
    </xdr:to>
    <xdr:sp macro="" textlink="">
      <xdr:nvSpPr>
        <xdr:cNvPr id="15" name="線吹き出し 1 (枠付き) 14"/>
        <xdr:cNvSpPr/>
      </xdr:nvSpPr>
      <xdr:spPr>
        <a:xfrm>
          <a:off x="264217" y="14799695"/>
          <a:ext cx="4945602" cy="1388305"/>
        </a:xfrm>
        <a:prstGeom prst="borderCallout1">
          <a:avLst>
            <a:gd name="adj1" fmla="val 26601"/>
            <a:gd name="adj2" fmla="val 100457"/>
            <a:gd name="adj3" fmla="val 11539"/>
            <a:gd name="adj4" fmla="val 13692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（１３）</a:t>
          </a:r>
          <a:endParaRPr kumimoji="1" lang="en-US" altLang="ja-JP" sz="1400"/>
        </a:p>
        <a:p>
          <a:pPr algn="l"/>
          <a:r>
            <a:rPr kumimoji="1" lang="ja-JP" altLang="en-US" sz="1400"/>
            <a:t>各期における</a:t>
          </a:r>
          <a:r>
            <a:rPr kumimoji="1" lang="ja-JP" altLang="en-US" sz="1400" b="1">
              <a:solidFill>
                <a:srgbClr val="FF0000"/>
              </a:solidFill>
            </a:rPr>
            <a:t>売上高</a:t>
          </a:r>
          <a:r>
            <a:rPr kumimoji="1" lang="ja-JP" altLang="en-US" sz="1400"/>
            <a:t>の増減に関する計画について、具体的に記入して下さい。</a:t>
          </a:r>
          <a:endParaRPr kumimoji="1" lang="en-US" altLang="ja-JP" sz="1400"/>
        </a:p>
        <a:p>
          <a:pPr algn="l"/>
          <a:r>
            <a:rPr kumimoji="1" lang="ja-JP" altLang="en-US" sz="1400" u="sng"/>
            <a:t>計画の裏付けや根拠となる資料（受注明細書等）がありましたら、添付して下さい。（数字の説得力が増します。）</a:t>
          </a:r>
          <a:endParaRPr kumimoji="1" lang="en-US" altLang="ja-JP" sz="1400" u="sng"/>
        </a:p>
      </xdr:txBody>
    </xdr:sp>
    <xdr:clientData/>
  </xdr:twoCellAnchor>
  <xdr:twoCellAnchor>
    <xdr:from>
      <xdr:col>0</xdr:col>
      <xdr:colOff>288298</xdr:colOff>
      <xdr:row>50</xdr:row>
      <xdr:rowOff>172090</xdr:rowOff>
    </xdr:from>
    <xdr:to>
      <xdr:col>1</xdr:col>
      <xdr:colOff>3114217</xdr:colOff>
      <xdr:row>51</xdr:row>
      <xdr:rowOff>285748</xdr:rowOff>
    </xdr:to>
    <xdr:sp macro="" textlink="">
      <xdr:nvSpPr>
        <xdr:cNvPr id="16" name="線吹き出し 1 (枠付き) 15"/>
        <xdr:cNvSpPr/>
      </xdr:nvSpPr>
      <xdr:spPr>
        <a:xfrm>
          <a:off x="288298" y="16250290"/>
          <a:ext cx="4978569" cy="961383"/>
        </a:xfrm>
        <a:prstGeom prst="borderCallout1">
          <a:avLst>
            <a:gd name="adj1" fmla="val 43999"/>
            <a:gd name="adj2" fmla="val 100392"/>
            <a:gd name="adj3" fmla="val -34843"/>
            <a:gd name="adj4" fmla="val 13334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（１４）</a:t>
          </a:r>
          <a:endParaRPr kumimoji="1" lang="en-US" altLang="ja-JP" sz="1400"/>
        </a:p>
        <a:p>
          <a:pPr algn="l"/>
          <a:r>
            <a:rPr kumimoji="1" lang="ja-JP" altLang="en-US" sz="1400"/>
            <a:t>各期における</a:t>
          </a:r>
          <a:r>
            <a:rPr kumimoji="1" lang="ja-JP" altLang="en-US" sz="1400" b="1">
              <a:solidFill>
                <a:srgbClr val="FF0000"/>
              </a:solidFill>
            </a:rPr>
            <a:t>売上原価</a:t>
          </a:r>
          <a:r>
            <a:rPr kumimoji="1" lang="ja-JP" altLang="en-US" sz="1400"/>
            <a:t>の増減に関する計画について、具体的に記入して下さい。</a:t>
          </a:r>
          <a:endParaRPr kumimoji="1" lang="en-US" altLang="ja-JP" sz="1400"/>
        </a:p>
      </xdr:txBody>
    </xdr:sp>
    <xdr:clientData/>
  </xdr:twoCellAnchor>
  <xdr:twoCellAnchor>
    <xdr:from>
      <xdr:col>0</xdr:col>
      <xdr:colOff>314787</xdr:colOff>
      <xdr:row>51</xdr:row>
      <xdr:rowOff>376925</xdr:rowOff>
    </xdr:from>
    <xdr:to>
      <xdr:col>1</xdr:col>
      <xdr:colOff>3081617</xdr:colOff>
      <xdr:row>51</xdr:row>
      <xdr:rowOff>1251856</xdr:rowOff>
    </xdr:to>
    <xdr:sp macro="" textlink="">
      <xdr:nvSpPr>
        <xdr:cNvPr id="17" name="線吹き出し 1 (枠付き) 16"/>
        <xdr:cNvSpPr/>
      </xdr:nvSpPr>
      <xdr:spPr>
        <a:xfrm>
          <a:off x="314787" y="17302850"/>
          <a:ext cx="4919480" cy="874931"/>
        </a:xfrm>
        <a:prstGeom prst="borderCallout1">
          <a:avLst>
            <a:gd name="adj1" fmla="val 51715"/>
            <a:gd name="adj2" fmla="val 99605"/>
            <a:gd name="adj3" fmla="val 39073"/>
            <a:gd name="adj4" fmla="val 13753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（１５）</a:t>
          </a:r>
          <a:endParaRPr kumimoji="1" lang="en-US" altLang="ja-JP" sz="1400"/>
        </a:p>
        <a:p>
          <a:pPr algn="l"/>
          <a:r>
            <a:rPr kumimoji="1" lang="ja-JP" altLang="en-US" sz="1400"/>
            <a:t>各期における</a:t>
          </a:r>
          <a:r>
            <a:rPr kumimoji="1" lang="ja-JP" altLang="en-US" sz="1400" b="1">
              <a:solidFill>
                <a:srgbClr val="FF0000"/>
              </a:solidFill>
            </a:rPr>
            <a:t>経費</a:t>
          </a:r>
          <a:r>
            <a:rPr kumimoji="1" lang="ja-JP" altLang="en-US" sz="1400"/>
            <a:t>の増減に関する計画について、具体的に記入して下さい。</a:t>
          </a:r>
          <a:endParaRPr kumimoji="1" lang="en-US" altLang="ja-JP" sz="1400"/>
        </a:p>
      </xdr:txBody>
    </xdr:sp>
    <xdr:clientData/>
  </xdr:twoCellAnchor>
  <xdr:twoCellAnchor>
    <xdr:from>
      <xdr:col>1</xdr:col>
      <xdr:colOff>2926772</xdr:colOff>
      <xdr:row>34</xdr:row>
      <xdr:rowOff>34638</xdr:rowOff>
    </xdr:from>
    <xdr:to>
      <xdr:col>7</xdr:col>
      <xdr:colOff>1524000</xdr:colOff>
      <xdr:row>36</xdr:row>
      <xdr:rowOff>190500</xdr:rowOff>
    </xdr:to>
    <xdr:sp macro="" textlink="">
      <xdr:nvSpPr>
        <xdr:cNvPr id="18" name="線吹き出し 1 (枠付き) 17"/>
        <xdr:cNvSpPr/>
      </xdr:nvSpPr>
      <xdr:spPr>
        <a:xfrm>
          <a:off x="5079422" y="10445463"/>
          <a:ext cx="7731703" cy="622587"/>
        </a:xfrm>
        <a:prstGeom prst="borderCallout1">
          <a:avLst>
            <a:gd name="adj1" fmla="val 27732"/>
            <a:gd name="adj2" fmla="val -419"/>
            <a:gd name="adj3" fmla="val 70281"/>
            <a:gd name="adj4" fmla="val -17422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（１０）</a:t>
          </a:r>
          <a:r>
            <a:rPr kumimoji="1" lang="ja-JP" altLang="en-US" sz="1400" b="1">
              <a:solidFill>
                <a:srgbClr val="FF0000"/>
              </a:solidFill>
            </a:rPr>
            <a:t>借入金内訳</a:t>
          </a:r>
          <a:r>
            <a:rPr kumimoji="1" lang="ja-JP" altLang="en-US" sz="1400"/>
            <a:t>は、最新の決算書における借入金（短期借入金＋長期借入金）について、金融機関別に記入して下さい。役員借入など返済が不要なものは記入不要です。</a:t>
          </a:r>
          <a:endParaRPr kumimoji="1" lang="en-US" altLang="ja-JP" sz="1400"/>
        </a:p>
      </xdr:txBody>
    </xdr:sp>
    <xdr:clientData/>
  </xdr:twoCellAnchor>
  <xdr:twoCellAnchor>
    <xdr:from>
      <xdr:col>1</xdr:col>
      <xdr:colOff>951388</xdr:colOff>
      <xdr:row>42</xdr:row>
      <xdr:rowOff>128898</xdr:rowOff>
    </xdr:from>
    <xdr:to>
      <xdr:col>1</xdr:col>
      <xdr:colOff>3090423</xdr:colOff>
      <xdr:row>45</xdr:row>
      <xdr:rowOff>135272</xdr:rowOff>
    </xdr:to>
    <xdr:sp macro="" textlink="">
      <xdr:nvSpPr>
        <xdr:cNvPr id="19" name="線吹き出し 1 (枠付き) 18"/>
        <xdr:cNvSpPr/>
      </xdr:nvSpPr>
      <xdr:spPr>
        <a:xfrm>
          <a:off x="3104038" y="12759048"/>
          <a:ext cx="2139035" cy="892199"/>
        </a:xfrm>
        <a:prstGeom prst="borderCallout1">
          <a:avLst>
            <a:gd name="adj1" fmla="val 46867"/>
            <a:gd name="adj2" fmla="val 100979"/>
            <a:gd name="adj3" fmla="val -142932"/>
            <a:gd name="adj4" fmla="val 19768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（１１）</a:t>
          </a:r>
          <a:endParaRPr kumimoji="1" lang="en-US" altLang="ja-JP" sz="1400"/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シェア</a:t>
          </a:r>
          <a:r>
            <a:rPr kumimoji="1" lang="ja-JP" altLang="en-US" sz="1400" b="0">
              <a:solidFill>
                <a:schemeClr val="dk1"/>
              </a:solidFill>
            </a:rPr>
            <a:t>は、小数点第２位を四捨五入して下さい</a:t>
          </a:r>
          <a:r>
            <a:rPr kumimoji="1" lang="ja-JP" altLang="en-US" sz="1400"/>
            <a:t>。</a:t>
          </a:r>
          <a:endParaRPr kumimoji="1" lang="en-US" altLang="ja-JP" sz="1400"/>
        </a:p>
      </xdr:txBody>
    </xdr:sp>
    <xdr:clientData/>
  </xdr:twoCellAnchor>
  <xdr:twoCellAnchor>
    <xdr:from>
      <xdr:col>15</xdr:col>
      <xdr:colOff>68035</xdr:colOff>
      <xdr:row>0</xdr:row>
      <xdr:rowOff>27214</xdr:rowOff>
    </xdr:from>
    <xdr:to>
      <xdr:col>15</xdr:col>
      <xdr:colOff>1660071</xdr:colOff>
      <xdr:row>1</xdr:row>
      <xdr:rowOff>54429</xdr:rowOff>
    </xdr:to>
    <xdr:sp macro="" textlink="">
      <xdr:nvSpPr>
        <xdr:cNvPr id="20" name="正方形/長方形 19"/>
        <xdr:cNvSpPr/>
      </xdr:nvSpPr>
      <xdr:spPr>
        <a:xfrm>
          <a:off x="24918760" y="27214"/>
          <a:ext cx="1592036" cy="436790"/>
        </a:xfrm>
        <a:prstGeom prst="rect">
          <a:avLst/>
        </a:prstGeom>
        <a:ln w="38100"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ominoap21.inner.jfc.go.jp/&#65416;&#65391;&#65412;&#65436;&#65392;&#65400;&#20849;&#26377;/&#26465;&#20214;&#22793;&#26356;&#20107;&#21209;&#25903;&#25588;&#12484;&#12540;&#12523;20120913/&#24115;&#31080;/&#32076;&#21942;&#25913;&#21892;&#35336;&#30011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表紙"/>
      <sheetName val="1.損益計算書"/>
      <sheetName val="2.借入金返済予定"/>
      <sheetName val="3-1.計画１年目"/>
      <sheetName val="3-2.計画２年目"/>
      <sheetName val="3-3.計画３年目"/>
      <sheetName val="3-4.計画４年目"/>
      <sheetName val="3-5.計画５年目"/>
      <sheetName val="経営改善計画書"/>
    </sheetNames>
    <sheetDataSet>
      <sheetData sheetId="0" refreshError="1"/>
      <sheetData sheetId="1" refreshError="1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2">
          <cell r="C22">
            <v>0</v>
          </cell>
        </row>
        <row r="24">
          <cell r="C24">
            <v>0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7"/>
  <sheetViews>
    <sheetView tabSelected="1" view="pageBreakPreview" zoomScale="55" zoomScaleNormal="70" zoomScaleSheetLayoutView="55" workbookViewId="0">
      <selection activeCell="F4" sqref="F4"/>
    </sheetView>
  </sheetViews>
  <sheetFormatPr defaultRowHeight="13.5" x14ac:dyDescent="0.15"/>
  <cols>
    <col min="1" max="1" width="4.625" customWidth="1"/>
    <col min="2" max="2" width="41.375" customWidth="1"/>
    <col min="3" max="4" width="11.375" customWidth="1"/>
    <col min="5" max="5" width="11.25" customWidth="1"/>
    <col min="6" max="16" width="22.25" customWidth="1"/>
    <col min="17" max="21" width="12.75" customWidth="1"/>
    <col min="22" max="22" width="4.625" customWidth="1"/>
  </cols>
  <sheetData>
    <row r="1" spans="2:21" ht="32.25" x14ac:dyDescent="0.15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"/>
      <c r="R1" s="1"/>
      <c r="S1" s="1"/>
      <c r="T1" s="1"/>
      <c r="U1" s="1"/>
    </row>
    <row r="2" spans="2:21" ht="33" customHeight="1" x14ac:dyDescent="0.15">
      <c r="C2" s="2"/>
      <c r="D2" s="2"/>
      <c r="E2" s="3"/>
      <c r="F2" s="3"/>
      <c r="G2" s="3"/>
      <c r="H2" s="3"/>
      <c r="I2" s="3"/>
      <c r="J2" s="3"/>
      <c r="K2" s="3"/>
      <c r="L2" s="3"/>
      <c r="M2" s="145" t="s">
        <v>83</v>
      </c>
      <c r="N2" s="145"/>
      <c r="O2" s="145"/>
      <c r="P2" s="145"/>
    </row>
    <row r="3" spans="2:21" ht="15.75" customHeight="1" x14ac:dyDescent="0.15">
      <c r="C3" s="2"/>
      <c r="D3" s="2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2:21" ht="33" customHeight="1" x14ac:dyDescent="0.15"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5" t="s">
        <v>1</v>
      </c>
      <c r="N4" s="6"/>
      <c r="O4" s="6"/>
      <c r="P4" s="7"/>
    </row>
    <row r="5" spans="2:21" ht="33" customHeight="1" x14ac:dyDescent="0.15">
      <c r="H5" s="8"/>
      <c r="M5" s="5" t="s">
        <v>2</v>
      </c>
      <c r="N5" s="6"/>
      <c r="O5" s="6"/>
      <c r="P5" s="7"/>
    </row>
    <row r="6" spans="2:21" ht="33" customHeight="1" x14ac:dyDescent="0.15">
      <c r="F6" s="9"/>
      <c r="M6" s="5" t="s">
        <v>3</v>
      </c>
      <c r="N6" s="6"/>
      <c r="O6" s="6"/>
      <c r="P6" s="7" t="s">
        <v>4</v>
      </c>
    </row>
    <row r="7" spans="2:21" ht="18" customHeight="1" x14ac:dyDescent="0.15">
      <c r="F7" s="9"/>
      <c r="K7" s="10"/>
      <c r="L7" s="11"/>
      <c r="M7" s="12"/>
      <c r="N7" s="11"/>
      <c r="O7" s="13"/>
      <c r="P7" s="14"/>
    </row>
    <row r="8" spans="2:21" ht="21.75" thickBot="1" x14ac:dyDescent="0.2">
      <c r="B8" s="15" t="s">
        <v>5</v>
      </c>
      <c r="P8" s="16" t="s">
        <v>6</v>
      </c>
    </row>
    <row r="9" spans="2:21" s="2" customFormat="1" ht="26.25" customHeight="1" x14ac:dyDescent="0.15">
      <c r="B9" s="146" t="s">
        <v>7</v>
      </c>
      <c r="C9" s="147"/>
      <c r="D9" s="147"/>
      <c r="E9" s="148"/>
      <c r="F9" s="17" t="s">
        <v>8</v>
      </c>
      <c r="G9" s="147" t="s">
        <v>9</v>
      </c>
      <c r="H9" s="148"/>
      <c r="I9" s="146" t="s">
        <v>10</v>
      </c>
      <c r="J9" s="148"/>
      <c r="K9" s="146" t="s">
        <v>11</v>
      </c>
      <c r="L9" s="148"/>
      <c r="M9" s="146" t="s">
        <v>12</v>
      </c>
      <c r="N9" s="148"/>
      <c r="O9" s="146" t="s">
        <v>13</v>
      </c>
      <c r="P9" s="148"/>
    </row>
    <row r="10" spans="2:21" s="2" customFormat="1" ht="27" customHeight="1" thickBot="1" x14ac:dyDescent="0.2">
      <c r="B10" s="149"/>
      <c r="C10" s="150"/>
      <c r="D10" s="150"/>
      <c r="E10" s="151"/>
      <c r="F10" s="18" t="s">
        <v>14</v>
      </c>
      <c r="G10" s="150"/>
      <c r="H10" s="151"/>
      <c r="I10" s="149"/>
      <c r="J10" s="151"/>
      <c r="K10" s="149"/>
      <c r="L10" s="151"/>
      <c r="M10" s="149"/>
      <c r="N10" s="151"/>
      <c r="O10" s="149"/>
      <c r="P10" s="151"/>
    </row>
    <row r="11" spans="2:21" s="2" customFormat="1" ht="23.25" customHeight="1" x14ac:dyDescent="0.15">
      <c r="B11" s="19" t="s">
        <v>15</v>
      </c>
      <c r="C11" s="20"/>
      <c r="D11" s="21"/>
      <c r="E11" s="22"/>
      <c r="F11" s="23"/>
      <c r="G11" s="152"/>
      <c r="H11" s="153"/>
      <c r="I11" s="154"/>
      <c r="J11" s="153"/>
      <c r="K11" s="154"/>
      <c r="L11" s="153"/>
      <c r="M11" s="154"/>
      <c r="N11" s="153"/>
      <c r="O11" s="154"/>
      <c r="P11" s="153"/>
    </row>
    <row r="12" spans="2:21" s="2" customFormat="1" ht="23.25" customHeight="1" x14ac:dyDescent="0.15">
      <c r="B12" s="24" t="s">
        <v>16</v>
      </c>
      <c r="C12" s="20"/>
      <c r="D12" s="21"/>
      <c r="E12" s="25"/>
      <c r="F12" s="26"/>
      <c r="G12" s="155"/>
      <c r="H12" s="156"/>
      <c r="I12" s="157"/>
      <c r="J12" s="156"/>
      <c r="K12" s="157"/>
      <c r="L12" s="156"/>
      <c r="M12" s="157"/>
      <c r="N12" s="156"/>
      <c r="O12" s="157"/>
      <c r="P12" s="156"/>
    </row>
    <row r="13" spans="2:21" s="2" customFormat="1" ht="23.25" customHeight="1" x14ac:dyDescent="0.15">
      <c r="B13" s="24" t="s">
        <v>17</v>
      </c>
      <c r="C13" s="20"/>
      <c r="D13" s="21"/>
      <c r="E13" s="25"/>
      <c r="F13" s="26"/>
      <c r="G13" s="155"/>
      <c r="H13" s="156"/>
      <c r="I13" s="157"/>
      <c r="J13" s="156"/>
      <c r="K13" s="157"/>
      <c r="L13" s="156"/>
      <c r="M13" s="157"/>
      <c r="N13" s="156"/>
      <c r="O13" s="157"/>
      <c r="P13" s="156"/>
    </row>
    <row r="14" spans="2:21" s="2" customFormat="1" ht="23.25" customHeight="1" x14ac:dyDescent="0.15">
      <c r="B14" s="27" t="s">
        <v>18</v>
      </c>
      <c r="C14" s="28"/>
      <c r="D14" s="29"/>
      <c r="E14" s="30"/>
      <c r="F14" s="31">
        <f>F11-F12</f>
        <v>0</v>
      </c>
      <c r="G14" s="158">
        <f>G11-G12</f>
        <v>0</v>
      </c>
      <c r="H14" s="159"/>
      <c r="I14" s="160">
        <f>I11-I12</f>
        <v>0</v>
      </c>
      <c r="J14" s="159"/>
      <c r="K14" s="160">
        <f>K11-K12</f>
        <v>0</v>
      </c>
      <c r="L14" s="159"/>
      <c r="M14" s="160">
        <f>M11-M12</f>
        <v>0</v>
      </c>
      <c r="N14" s="159"/>
      <c r="O14" s="160">
        <f>O11-O12</f>
        <v>0</v>
      </c>
      <c r="P14" s="159"/>
    </row>
    <row r="15" spans="2:21" s="2" customFormat="1" ht="23.25" customHeight="1" x14ac:dyDescent="0.15">
      <c r="B15" s="24" t="s">
        <v>19</v>
      </c>
      <c r="C15" s="20"/>
      <c r="D15" s="21"/>
      <c r="E15" s="25"/>
      <c r="F15" s="26">
        <f>F16+F18+F19</f>
        <v>0</v>
      </c>
      <c r="G15" s="155">
        <f>G16+G18+G19</f>
        <v>0</v>
      </c>
      <c r="H15" s="156"/>
      <c r="I15" s="157">
        <f>I16+I18+I19</f>
        <v>0</v>
      </c>
      <c r="J15" s="156"/>
      <c r="K15" s="157">
        <f>K16+K18+K19</f>
        <v>0</v>
      </c>
      <c r="L15" s="156"/>
      <c r="M15" s="157">
        <f>M16+M18+M19</f>
        <v>0</v>
      </c>
      <c r="N15" s="156"/>
      <c r="O15" s="157">
        <f>O16+O18+O19</f>
        <v>0</v>
      </c>
      <c r="P15" s="156"/>
    </row>
    <row r="16" spans="2:21" s="2" customFormat="1" ht="23.25" customHeight="1" x14ac:dyDescent="0.15">
      <c r="B16" s="24" t="s">
        <v>20</v>
      </c>
      <c r="C16" s="20"/>
      <c r="D16" s="21"/>
      <c r="E16" s="25"/>
      <c r="F16" s="26"/>
      <c r="G16" s="155"/>
      <c r="H16" s="156"/>
      <c r="I16" s="157"/>
      <c r="J16" s="156"/>
      <c r="K16" s="157"/>
      <c r="L16" s="156"/>
      <c r="M16" s="157"/>
      <c r="N16" s="156"/>
      <c r="O16" s="157"/>
      <c r="P16" s="156"/>
    </row>
    <row r="17" spans="2:18" s="2" customFormat="1" ht="23.25" customHeight="1" x14ac:dyDescent="0.15">
      <c r="B17" s="24" t="s">
        <v>21</v>
      </c>
      <c r="C17" s="20"/>
      <c r="D17" s="21"/>
      <c r="E17" s="25"/>
      <c r="F17" s="26"/>
      <c r="G17" s="155"/>
      <c r="H17" s="156"/>
      <c r="I17" s="157"/>
      <c r="J17" s="156"/>
      <c r="K17" s="157"/>
      <c r="L17" s="156"/>
      <c r="M17" s="157"/>
      <c r="N17" s="156"/>
      <c r="O17" s="157"/>
      <c r="P17" s="156"/>
    </row>
    <row r="18" spans="2:18" s="2" customFormat="1" ht="23.25" customHeight="1" x14ac:dyDescent="0.15">
      <c r="B18" s="24" t="s">
        <v>22</v>
      </c>
      <c r="C18" s="20"/>
      <c r="D18" s="21"/>
      <c r="E18" s="25"/>
      <c r="F18" s="26"/>
      <c r="G18" s="155"/>
      <c r="H18" s="156"/>
      <c r="I18" s="157"/>
      <c r="J18" s="156"/>
      <c r="K18" s="157"/>
      <c r="L18" s="156"/>
      <c r="M18" s="157"/>
      <c r="N18" s="156"/>
      <c r="O18" s="157"/>
      <c r="P18" s="156"/>
    </row>
    <row r="19" spans="2:18" s="2" customFormat="1" ht="23.25" customHeight="1" x14ac:dyDescent="0.15">
      <c r="B19" s="24" t="s">
        <v>23</v>
      </c>
      <c r="C19" s="20"/>
      <c r="D19" s="21"/>
      <c r="E19" s="25"/>
      <c r="F19" s="26"/>
      <c r="G19" s="155"/>
      <c r="H19" s="156"/>
      <c r="I19" s="157"/>
      <c r="J19" s="156"/>
      <c r="K19" s="157"/>
      <c r="L19" s="156"/>
      <c r="M19" s="157"/>
      <c r="N19" s="156"/>
      <c r="O19" s="157"/>
      <c r="P19" s="156"/>
    </row>
    <row r="20" spans="2:18" s="2" customFormat="1" ht="23.25" customHeight="1" x14ac:dyDescent="0.15">
      <c r="B20" s="27" t="s">
        <v>24</v>
      </c>
      <c r="C20" s="28"/>
      <c r="D20" s="29"/>
      <c r="E20" s="30"/>
      <c r="F20" s="31">
        <f>F14-F15</f>
        <v>0</v>
      </c>
      <c r="G20" s="158">
        <f>G14-G15</f>
        <v>0</v>
      </c>
      <c r="H20" s="159"/>
      <c r="I20" s="160">
        <f>I14-I15</f>
        <v>0</v>
      </c>
      <c r="J20" s="159"/>
      <c r="K20" s="160">
        <f>K14-K15</f>
        <v>0</v>
      </c>
      <c r="L20" s="159"/>
      <c r="M20" s="160">
        <f>M14-M15</f>
        <v>0</v>
      </c>
      <c r="N20" s="159"/>
      <c r="O20" s="160">
        <f>O14-O15</f>
        <v>0</v>
      </c>
      <c r="P20" s="159"/>
    </row>
    <row r="21" spans="2:18" s="2" customFormat="1" ht="23.25" customHeight="1" x14ac:dyDescent="0.15">
      <c r="B21" s="24" t="s">
        <v>25</v>
      </c>
      <c r="C21" s="20"/>
      <c r="D21" s="21"/>
      <c r="E21" s="25"/>
      <c r="F21" s="26"/>
      <c r="G21" s="155"/>
      <c r="H21" s="156"/>
      <c r="I21" s="157"/>
      <c r="J21" s="156"/>
      <c r="K21" s="157"/>
      <c r="L21" s="156"/>
      <c r="M21" s="157"/>
      <c r="N21" s="156"/>
      <c r="O21" s="157"/>
      <c r="P21" s="156"/>
    </row>
    <row r="22" spans="2:18" s="2" customFormat="1" ht="23.25" customHeight="1" x14ac:dyDescent="0.15">
      <c r="B22" s="24" t="s">
        <v>26</v>
      </c>
      <c r="C22" s="20"/>
      <c r="D22" s="21"/>
      <c r="E22" s="25"/>
      <c r="F22" s="26"/>
      <c r="G22" s="155"/>
      <c r="H22" s="156"/>
      <c r="I22" s="157"/>
      <c r="J22" s="156"/>
      <c r="K22" s="157"/>
      <c r="L22" s="156"/>
      <c r="M22" s="157"/>
      <c r="N22" s="156"/>
      <c r="O22" s="157"/>
      <c r="P22" s="156"/>
    </row>
    <row r="23" spans="2:18" s="2" customFormat="1" ht="23.25" customHeight="1" x14ac:dyDescent="0.15">
      <c r="B23" s="24" t="s">
        <v>27</v>
      </c>
      <c r="C23" s="20"/>
      <c r="D23" s="21"/>
      <c r="E23" s="25"/>
      <c r="F23" s="26"/>
      <c r="G23" s="155"/>
      <c r="H23" s="156"/>
      <c r="I23" s="157"/>
      <c r="J23" s="156"/>
      <c r="K23" s="157"/>
      <c r="L23" s="156"/>
      <c r="M23" s="157"/>
      <c r="N23" s="156"/>
      <c r="O23" s="157"/>
      <c r="P23" s="156"/>
    </row>
    <row r="24" spans="2:18" s="2" customFormat="1" ht="23.25" customHeight="1" x14ac:dyDescent="0.15">
      <c r="B24" s="27" t="s">
        <v>28</v>
      </c>
      <c r="C24" s="28"/>
      <c r="D24" s="29"/>
      <c r="E24" s="30"/>
      <c r="F24" s="31">
        <f>F20+F21-F22</f>
        <v>0</v>
      </c>
      <c r="G24" s="158">
        <f>G20+G21-G22</f>
        <v>0</v>
      </c>
      <c r="H24" s="159"/>
      <c r="I24" s="160">
        <f>I20+I21-I22</f>
        <v>0</v>
      </c>
      <c r="J24" s="159"/>
      <c r="K24" s="160">
        <f>K20+K21-K22</f>
        <v>0</v>
      </c>
      <c r="L24" s="159"/>
      <c r="M24" s="160">
        <f>M20+M21-M22</f>
        <v>0</v>
      </c>
      <c r="N24" s="159"/>
      <c r="O24" s="160">
        <f>O20+O21-O22</f>
        <v>0</v>
      </c>
      <c r="P24" s="159"/>
    </row>
    <row r="25" spans="2:18" s="2" customFormat="1" ht="23.25" customHeight="1" x14ac:dyDescent="0.15">
      <c r="B25" s="24" t="s">
        <v>29</v>
      </c>
      <c r="C25" s="20"/>
      <c r="D25" s="21"/>
      <c r="E25" s="25"/>
      <c r="F25" s="26"/>
      <c r="G25" s="155"/>
      <c r="H25" s="156"/>
      <c r="I25" s="157"/>
      <c r="J25" s="156"/>
      <c r="K25" s="157">
        <v>0</v>
      </c>
      <c r="L25" s="156"/>
      <c r="M25" s="157">
        <v>0</v>
      </c>
      <c r="N25" s="156"/>
      <c r="O25" s="157">
        <v>0</v>
      </c>
      <c r="P25" s="156"/>
    </row>
    <row r="26" spans="2:18" s="2" customFormat="1" ht="23.25" customHeight="1" x14ac:dyDescent="0.15">
      <c r="B26" s="27" t="s">
        <v>30</v>
      </c>
      <c r="C26" s="28"/>
      <c r="D26" s="29"/>
      <c r="E26" s="30"/>
      <c r="F26" s="31">
        <f>F24+F25</f>
        <v>0</v>
      </c>
      <c r="G26" s="158">
        <f>G24+G25</f>
        <v>0</v>
      </c>
      <c r="H26" s="159"/>
      <c r="I26" s="160">
        <f>I24+I25</f>
        <v>0</v>
      </c>
      <c r="J26" s="159"/>
      <c r="K26" s="160">
        <f>K24+K25</f>
        <v>0</v>
      </c>
      <c r="L26" s="159"/>
      <c r="M26" s="160">
        <f>M24+M25</f>
        <v>0</v>
      </c>
      <c r="N26" s="159"/>
      <c r="O26" s="160">
        <f>O24+O25</f>
        <v>0</v>
      </c>
      <c r="P26" s="159"/>
    </row>
    <row r="27" spans="2:18" s="2" customFormat="1" ht="23.25" customHeight="1" x14ac:dyDescent="0.15">
      <c r="B27" s="24" t="s">
        <v>31</v>
      </c>
      <c r="C27" s="20"/>
      <c r="D27" s="21"/>
      <c r="E27" s="25"/>
      <c r="F27" s="26"/>
      <c r="G27" s="155"/>
      <c r="H27" s="156"/>
      <c r="I27" s="157"/>
      <c r="J27" s="156"/>
      <c r="K27" s="157">
        <v>0</v>
      </c>
      <c r="L27" s="156"/>
      <c r="M27" s="157">
        <v>0</v>
      </c>
      <c r="N27" s="156"/>
      <c r="O27" s="157">
        <v>0</v>
      </c>
      <c r="P27" s="156"/>
    </row>
    <row r="28" spans="2:18" s="2" customFormat="1" ht="23.25" customHeight="1" thickBot="1" x14ac:dyDescent="0.2">
      <c r="B28" s="32" t="s">
        <v>32</v>
      </c>
      <c r="C28" s="33"/>
      <c r="D28" s="34"/>
      <c r="E28" s="35"/>
      <c r="F28" s="36">
        <f>F26-F27</f>
        <v>0</v>
      </c>
      <c r="G28" s="161">
        <f>G26-G27</f>
        <v>0</v>
      </c>
      <c r="H28" s="162"/>
      <c r="I28" s="163">
        <f>I26-I27</f>
        <v>0</v>
      </c>
      <c r="J28" s="162"/>
      <c r="K28" s="163">
        <f>K26-K27</f>
        <v>0</v>
      </c>
      <c r="L28" s="162"/>
      <c r="M28" s="163">
        <f>M26-M27</f>
        <v>0</v>
      </c>
      <c r="N28" s="162"/>
      <c r="O28" s="163">
        <f>O26-O27</f>
        <v>0</v>
      </c>
      <c r="P28" s="162"/>
    </row>
    <row r="29" spans="2:18" s="2" customFormat="1" ht="12" customHeight="1" thickBot="1" x14ac:dyDescent="0.2">
      <c r="B29" s="37"/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2:18" s="2" customFormat="1" ht="23.25" customHeight="1" x14ac:dyDescent="0.15">
      <c r="B30" s="40" t="s">
        <v>33</v>
      </c>
      <c r="C30" s="41"/>
      <c r="D30" s="42"/>
      <c r="E30" s="43"/>
      <c r="F30" s="44">
        <f>F13+F18+F24</f>
        <v>0</v>
      </c>
      <c r="G30" s="164">
        <f>G13+G18+G24</f>
        <v>0</v>
      </c>
      <c r="H30" s="165"/>
      <c r="I30" s="166">
        <f>I13+I18+I24</f>
        <v>0</v>
      </c>
      <c r="J30" s="165"/>
      <c r="K30" s="166">
        <f>K13+K18+K24</f>
        <v>0</v>
      </c>
      <c r="L30" s="165"/>
      <c r="M30" s="166">
        <f>M13+M18+M24</f>
        <v>0</v>
      </c>
      <c r="N30" s="165"/>
      <c r="O30" s="166">
        <f>O13+O18+O24</f>
        <v>0</v>
      </c>
      <c r="P30" s="165"/>
      <c r="Q30" s="45"/>
      <c r="R30" s="45"/>
    </row>
    <row r="31" spans="2:18" s="2" customFormat="1" ht="23.25" customHeight="1" x14ac:dyDescent="0.15">
      <c r="B31" s="46" t="s">
        <v>34</v>
      </c>
      <c r="C31" s="47"/>
      <c r="D31" s="48"/>
      <c r="E31" s="49"/>
      <c r="F31" s="50"/>
      <c r="G31" s="167"/>
      <c r="H31" s="168"/>
      <c r="I31" s="169"/>
      <c r="J31" s="168"/>
      <c r="K31" s="169"/>
      <c r="L31" s="168"/>
      <c r="M31" s="169"/>
      <c r="N31" s="168"/>
      <c r="O31" s="169"/>
      <c r="P31" s="168"/>
      <c r="Q31" s="45"/>
      <c r="R31" s="45"/>
    </row>
    <row r="32" spans="2:18" s="2" customFormat="1" ht="23.25" customHeight="1" x14ac:dyDescent="0.15">
      <c r="B32" s="51" t="s">
        <v>35</v>
      </c>
      <c r="C32" s="52"/>
      <c r="D32" s="53"/>
      <c r="E32" s="54"/>
      <c r="F32" s="55" t="e">
        <f>F31/F30</f>
        <v>#DIV/0!</v>
      </c>
      <c r="G32" s="170" t="e">
        <f>G31/G30</f>
        <v>#DIV/0!</v>
      </c>
      <c r="H32" s="171"/>
      <c r="I32" s="172" t="e">
        <f>I31/I30</f>
        <v>#DIV/0!</v>
      </c>
      <c r="J32" s="171"/>
      <c r="K32" s="172" t="e">
        <f>K31/K30</f>
        <v>#DIV/0!</v>
      </c>
      <c r="L32" s="171"/>
      <c r="M32" s="172" t="e">
        <f>M31/M30</f>
        <v>#DIV/0!</v>
      </c>
      <c r="N32" s="171"/>
      <c r="O32" s="172" t="e">
        <f>O31/O30</f>
        <v>#DIV/0!</v>
      </c>
      <c r="P32" s="171"/>
      <c r="Q32" s="45"/>
      <c r="R32" s="45"/>
    </row>
    <row r="33" spans="2:21" s="2" customFormat="1" ht="23.25" customHeight="1" x14ac:dyDescent="0.15">
      <c r="B33" s="24" t="s">
        <v>36</v>
      </c>
      <c r="C33" s="56"/>
      <c r="D33" s="57"/>
      <c r="E33" s="25"/>
      <c r="F33" s="26"/>
      <c r="G33" s="155"/>
      <c r="H33" s="156"/>
      <c r="I33" s="157">
        <f>G33+I28</f>
        <v>0</v>
      </c>
      <c r="J33" s="156"/>
      <c r="K33" s="157">
        <f>I33+K28</f>
        <v>0</v>
      </c>
      <c r="L33" s="156"/>
      <c r="M33" s="157">
        <f>K33+M28</f>
        <v>0</v>
      </c>
      <c r="N33" s="156"/>
      <c r="O33" s="157">
        <f>M33+O28</f>
        <v>0</v>
      </c>
      <c r="P33" s="156"/>
      <c r="Q33" s="45"/>
      <c r="R33" s="45"/>
    </row>
    <row r="34" spans="2:21" s="2" customFormat="1" ht="23.25" customHeight="1" thickBot="1" x14ac:dyDescent="0.2">
      <c r="B34" s="58" t="s">
        <v>37</v>
      </c>
      <c r="C34" s="59"/>
      <c r="D34" s="60"/>
      <c r="E34" s="61"/>
      <c r="F34" s="62" t="e">
        <f>F33/F24</f>
        <v>#DIV/0!</v>
      </c>
      <c r="G34" s="173" t="e">
        <f>G33/G24</f>
        <v>#DIV/0!</v>
      </c>
      <c r="H34" s="174"/>
      <c r="I34" s="175" t="e">
        <f>I33/I24</f>
        <v>#DIV/0!</v>
      </c>
      <c r="J34" s="174"/>
      <c r="K34" s="175" t="e">
        <f>K33/K24</f>
        <v>#DIV/0!</v>
      </c>
      <c r="L34" s="174"/>
      <c r="M34" s="175" t="e">
        <f>M33/M24</f>
        <v>#DIV/0!</v>
      </c>
      <c r="N34" s="174"/>
      <c r="O34" s="175" t="e">
        <f>O33/O24</f>
        <v>#DIV/0!</v>
      </c>
      <c r="P34" s="174"/>
      <c r="Q34" s="45"/>
      <c r="R34" s="45"/>
    </row>
    <row r="35" spans="2:21" s="2" customFormat="1" ht="23.25" customHeight="1" x14ac:dyDescent="0.15">
      <c r="B35" s="63" t="s">
        <v>38</v>
      </c>
      <c r="C35" s="64"/>
      <c r="D35" s="64"/>
      <c r="E35" s="64"/>
      <c r="F35" s="65"/>
      <c r="G35" s="65"/>
      <c r="H35" s="65"/>
      <c r="I35" s="66"/>
      <c r="J35" s="65"/>
      <c r="K35" s="65"/>
      <c r="L35" s="66"/>
      <c r="M35" s="65"/>
      <c r="O35" s="65"/>
      <c r="P35" s="65"/>
      <c r="Q35" s="65"/>
      <c r="R35" s="66"/>
      <c r="S35" s="65"/>
      <c r="T35" s="65"/>
      <c r="U35" s="66"/>
    </row>
    <row r="36" spans="2:21" x14ac:dyDescent="0.15">
      <c r="B36" s="67"/>
      <c r="C36" s="67"/>
      <c r="D36" s="67"/>
      <c r="E36" s="67"/>
      <c r="F36" s="68"/>
      <c r="G36" s="68"/>
      <c r="H36" s="68"/>
      <c r="I36" s="69"/>
      <c r="J36" s="68"/>
      <c r="K36" s="68"/>
      <c r="L36" s="69"/>
      <c r="M36" s="68"/>
      <c r="N36" s="68"/>
      <c r="O36" s="69"/>
      <c r="P36" s="68"/>
      <c r="Q36" s="68"/>
      <c r="R36" s="69"/>
      <c r="S36" s="68"/>
      <c r="T36" s="68"/>
      <c r="U36" s="69"/>
    </row>
    <row r="37" spans="2:21" ht="21.75" thickBot="1" x14ac:dyDescent="0.2">
      <c r="B37" s="70" t="s">
        <v>39</v>
      </c>
      <c r="C37" s="67"/>
      <c r="D37" s="67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16" t="s">
        <v>6</v>
      </c>
      <c r="Q37" s="71"/>
      <c r="R37" s="71"/>
      <c r="S37" s="71"/>
      <c r="T37" s="71"/>
    </row>
    <row r="38" spans="2:21" s="2" customFormat="1" ht="23.25" customHeight="1" x14ac:dyDescent="0.15">
      <c r="B38" s="176" t="s">
        <v>40</v>
      </c>
      <c r="C38" s="176" t="s">
        <v>41</v>
      </c>
      <c r="D38" s="178"/>
      <c r="E38" s="180" t="s">
        <v>42</v>
      </c>
      <c r="F38" s="182" t="s">
        <v>43</v>
      </c>
      <c r="G38" s="184" t="s">
        <v>44</v>
      </c>
      <c r="H38" s="189" t="s">
        <v>43</v>
      </c>
      <c r="I38" s="184" t="s">
        <v>44</v>
      </c>
      <c r="J38" s="182" t="s">
        <v>43</v>
      </c>
      <c r="K38" s="184" t="s">
        <v>44</v>
      </c>
      <c r="L38" s="189" t="s">
        <v>43</v>
      </c>
      <c r="M38" s="184" t="s">
        <v>44</v>
      </c>
      <c r="N38" s="182" t="s">
        <v>43</v>
      </c>
      <c r="O38" s="184" t="s">
        <v>44</v>
      </c>
      <c r="P38" s="182" t="s">
        <v>43</v>
      </c>
    </row>
    <row r="39" spans="2:21" s="2" customFormat="1" ht="23.25" customHeight="1" thickBot="1" x14ac:dyDescent="0.2">
      <c r="B39" s="177"/>
      <c r="C39" s="177"/>
      <c r="D39" s="179"/>
      <c r="E39" s="181"/>
      <c r="F39" s="183"/>
      <c r="G39" s="185"/>
      <c r="H39" s="190"/>
      <c r="I39" s="185"/>
      <c r="J39" s="183"/>
      <c r="K39" s="185"/>
      <c r="L39" s="190"/>
      <c r="M39" s="185"/>
      <c r="N39" s="183"/>
      <c r="O39" s="185"/>
      <c r="P39" s="183"/>
    </row>
    <row r="40" spans="2:21" s="2" customFormat="1" ht="23.25" customHeight="1" x14ac:dyDescent="0.15">
      <c r="B40" s="72"/>
      <c r="C40" s="186"/>
      <c r="D40" s="187"/>
      <c r="E40" s="73" t="str">
        <f t="shared" ref="E40:E45" si="0">IFERROR(C40/$C$45,"")</f>
        <v/>
      </c>
      <c r="F40" s="74"/>
      <c r="G40" s="75"/>
      <c r="H40" s="76"/>
      <c r="I40" s="77"/>
      <c r="J40" s="74"/>
      <c r="K40" s="75"/>
      <c r="L40" s="76"/>
      <c r="M40" s="77"/>
      <c r="N40" s="74"/>
      <c r="O40" s="77"/>
      <c r="P40" s="74"/>
    </row>
    <row r="41" spans="2:21" s="2" customFormat="1" ht="23.25" customHeight="1" x14ac:dyDescent="0.15">
      <c r="B41" s="72"/>
      <c r="C41" s="188"/>
      <c r="D41" s="167"/>
      <c r="E41" s="78" t="str">
        <f t="shared" si="0"/>
        <v/>
      </c>
      <c r="F41" s="79"/>
      <c r="G41" s="80"/>
      <c r="H41" s="81"/>
      <c r="I41" s="82"/>
      <c r="J41" s="79"/>
      <c r="K41" s="80"/>
      <c r="L41" s="81"/>
      <c r="M41" s="82"/>
      <c r="N41" s="79"/>
      <c r="O41" s="82"/>
      <c r="P41" s="79"/>
    </row>
    <row r="42" spans="2:21" s="2" customFormat="1" ht="23.25" customHeight="1" x14ac:dyDescent="0.15">
      <c r="B42" s="72"/>
      <c r="C42" s="188"/>
      <c r="D42" s="167"/>
      <c r="E42" s="78" t="str">
        <f t="shared" si="0"/>
        <v/>
      </c>
      <c r="F42" s="79"/>
      <c r="G42" s="80"/>
      <c r="H42" s="81"/>
      <c r="I42" s="82"/>
      <c r="J42" s="79"/>
      <c r="K42" s="80"/>
      <c r="L42" s="81"/>
      <c r="M42" s="82"/>
      <c r="N42" s="79"/>
      <c r="O42" s="82"/>
      <c r="P42" s="79"/>
    </row>
    <row r="43" spans="2:21" s="2" customFormat="1" ht="23.25" customHeight="1" x14ac:dyDescent="0.15">
      <c r="B43" s="72"/>
      <c r="C43" s="188"/>
      <c r="D43" s="167"/>
      <c r="E43" s="78" t="str">
        <f t="shared" si="0"/>
        <v/>
      </c>
      <c r="F43" s="79"/>
      <c r="G43" s="80"/>
      <c r="H43" s="81"/>
      <c r="I43" s="82"/>
      <c r="J43" s="79"/>
      <c r="K43" s="80"/>
      <c r="L43" s="81"/>
      <c r="M43" s="82"/>
      <c r="N43" s="79"/>
      <c r="O43" s="82"/>
      <c r="P43" s="79"/>
    </row>
    <row r="44" spans="2:21" s="2" customFormat="1" ht="23.25" customHeight="1" thickBot="1" x14ac:dyDescent="0.2">
      <c r="B44" s="83"/>
      <c r="C44" s="199"/>
      <c r="D44" s="200"/>
      <c r="E44" s="84" t="str">
        <f t="shared" si="0"/>
        <v/>
      </c>
      <c r="F44" s="85"/>
      <c r="G44" s="86"/>
      <c r="H44" s="81"/>
      <c r="I44" s="87"/>
      <c r="J44" s="79"/>
      <c r="K44" s="86"/>
      <c r="L44" s="81"/>
      <c r="M44" s="87"/>
      <c r="N44" s="79"/>
      <c r="O44" s="87"/>
      <c r="P44" s="79"/>
    </row>
    <row r="45" spans="2:21" s="2" customFormat="1" ht="23.25" customHeight="1" thickBot="1" x14ac:dyDescent="0.2">
      <c r="B45" s="88" t="s">
        <v>45</v>
      </c>
      <c r="C45" s="201">
        <f>SUM(C40:C44)</f>
        <v>0</v>
      </c>
      <c r="D45" s="202"/>
      <c r="E45" s="89" t="str">
        <f t="shared" si="0"/>
        <v/>
      </c>
      <c r="F45" s="90">
        <f t="shared" ref="F45:P45" si="1">SUM(F40:F44)</f>
        <v>0</v>
      </c>
      <c r="G45" s="91">
        <f t="shared" si="1"/>
        <v>0</v>
      </c>
      <c r="H45" s="90">
        <f t="shared" si="1"/>
        <v>0</v>
      </c>
      <c r="I45" s="91">
        <f t="shared" si="1"/>
        <v>0</v>
      </c>
      <c r="J45" s="92">
        <f t="shared" si="1"/>
        <v>0</v>
      </c>
      <c r="K45" s="93">
        <f t="shared" si="1"/>
        <v>0</v>
      </c>
      <c r="L45" s="90">
        <f t="shared" si="1"/>
        <v>0</v>
      </c>
      <c r="M45" s="91">
        <f t="shared" si="1"/>
        <v>0</v>
      </c>
      <c r="N45" s="92">
        <f t="shared" si="1"/>
        <v>0</v>
      </c>
      <c r="O45" s="91">
        <f t="shared" si="1"/>
        <v>0</v>
      </c>
      <c r="P45" s="92">
        <f t="shared" si="1"/>
        <v>0</v>
      </c>
    </row>
    <row r="47" spans="2:21" ht="21.75" thickBot="1" x14ac:dyDescent="0.2">
      <c r="B47" s="15" t="s">
        <v>46</v>
      </c>
    </row>
    <row r="48" spans="2:21" s="2" customFormat="1" ht="18" thickBot="1" x14ac:dyDescent="0.2">
      <c r="B48" s="203" t="s">
        <v>7</v>
      </c>
      <c r="C48" s="204"/>
      <c r="D48" s="204"/>
      <c r="E48" s="204"/>
      <c r="F48" s="205"/>
      <c r="G48" s="206" t="s">
        <v>47</v>
      </c>
      <c r="H48" s="207"/>
      <c r="I48" s="206" t="s">
        <v>47</v>
      </c>
      <c r="J48" s="207"/>
      <c r="K48" s="206" t="s">
        <v>47</v>
      </c>
      <c r="L48" s="207"/>
      <c r="M48" s="206" t="s">
        <v>47</v>
      </c>
      <c r="N48" s="207"/>
      <c r="O48" s="206" t="s">
        <v>47</v>
      </c>
      <c r="P48" s="207"/>
    </row>
    <row r="49" spans="2:19" s="94" customFormat="1" ht="116.25" customHeight="1" x14ac:dyDescent="0.15">
      <c r="B49" s="191" t="s">
        <v>48</v>
      </c>
      <c r="C49" s="194" t="s">
        <v>15</v>
      </c>
      <c r="D49" s="195"/>
      <c r="E49" s="195"/>
      <c r="F49" s="196"/>
      <c r="G49" s="197"/>
      <c r="H49" s="198"/>
      <c r="I49" s="197"/>
      <c r="J49" s="198"/>
      <c r="K49" s="197"/>
      <c r="L49" s="198"/>
      <c r="M49" s="197"/>
      <c r="N49" s="198"/>
      <c r="O49" s="197"/>
      <c r="P49" s="198"/>
    </row>
    <row r="50" spans="2:19" s="94" customFormat="1" ht="33" customHeight="1" x14ac:dyDescent="0.15">
      <c r="B50" s="192"/>
      <c r="C50" s="208" t="s">
        <v>16</v>
      </c>
      <c r="D50" s="209"/>
      <c r="E50" s="209"/>
      <c r="F50" s="210"/>
      <c r="G50" s="211"/>
      <c r="H50" s="212"/>
      <c r="I50" s="211"/>
      <c r="J50" s="212"/>
      <c r="K50" s="211"/>
      <c r="L50" s="212"/>
      <c r="M50" s="211"/>
      <c r="N50" s="212"/>
      <c r="O50" s="211"/>
      <c r="P50" s="212"/>
    </row>
    <row r="51" spans="2:19" s="94" customFormat="1" ht="66.75" customHeight="1" x14ac:dyDescent="0.15">
      <c r="B51" s="192"/>
      <c r="C51" s="213" t="s">
        <v>49</v>
      </c>
      <c r="D51" s="214"/>
      <c r="E51" s="214"/>
      <c r="F51" s="215"/>
      <c r="G51" s="211"/>
      <c r="H51" s="212"/>
      <c r="I51" s="211"/>
      <c r="J51" s="212"/>
      <c r="K51" s="211"/>
      <c r="L51" s="212"/>
      <c r="M51" s="211"/>
      <c r="N51" s="212"/>
      <c r="O51" s="211"/>
      <c r="P51" s="212"/>
    </row>
    <row r="52" spans="2:19" s="94" customFormat="1" ht="66.75" customHeight="1" x14ac:dyDescent="0.15">
      <c r="B52" s="192"/>
      <c r="C52" s="223"/>
      <c r="D52" s="224"/>
      <c r="E52" s="224"/>
      <c r="F52" s="225"/>
      <c r="G52" s="211"/>
      <c r="H52" s="212"/>
      <c r="I52" s="211"/>
      <c r="J52" s="212"/>
      <c r="K52" s="211"/>
      <c r="L52" s="212"/>
      <c r="M52" s="211"/>
      <c r="N52" s="212"/>
      <c r="O52" s="211"/>
      <c r="P52" s="212"/>
    </row>
    <row r="53" spans="2:19" s="94" customFormat="1" ht="66.75" customHeight="1" x14ac:dyDescent="0.15">
      <c r="B53" s="192"/>
      <c r="C53" s="223"/>
      <c r="D53" s="224"/>
      <c r="E53" s="224"/>
      <c r="F53" s="225"/>
      <c r="G53" s="211"/>
      <c r="H53" s="212"/>
      <c r="I53" s="211"/>
      <c r="J53" s="212"/>
      <c r="K53" s="211"/>
      <c r="L53" s="212"/>
      <c r="M53" s="211"/>
      <c r="N53" s="212"/>
      <c r="O53" s="211"/>
      <c r="P53" s="212"/>
    </row>
    <row r="54" spans="2:19" s="94" customFormat="1" ht="18.75" customHeight="1" x14ac:dyDescent="0.15">
      <c r="B54" s="192"/>
      <c r="C54" s="213" t="s">
        <v>50</v>
      </c>
      <c r="D54" s="214"/>
      <c r="E54" s="214"/>
      <c r="F54" s="215"/>
      <c r="G54" s="219"/>
      <c r="H54" s="220"/>
      <c r="I54" s="219"/>
      <c r="J54" s="220"/>
      <c r="K54" s="219"/>
      <c r="L54" s="220"/>
      <c r="M54" s="219"/>
      <c r="N54" s="220"/>
      <c r="O54" s="219"/>
      <c r="P54" s="220"/>
    </row>
    <row r="55" spans="2:19" s="94" customFormat="1" ht="45" customHeight="1" thickBot="1" x14ac:dyDescent="0.2">
      <c r="B55" s="193"/>
      <c r="C55" s="216"/>
      <c r="D55" s="217"/>
      <c r="E55" s="217"/>
      <c r="F55" s="218"/>
      <c r="G55" s="221"/>
      <c r="H55" s="222"/>
      <c r="I55" s="221"/>
      <c r="J55" s="222"/>
      <c r="K55" s="221"/>
      <c r="L55" s="222"/>
      <c r="M55" s="221"/>
      <c r="N55" s="222"/>
      <c r="O55" s="221"/>
      <c r="P55" s="222"/>
    </row>
    <row r="56" spans="2:19" s="94" customFormat="1" ht="4.5" customHeight="1" x14ac:dyDescent="0.1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s="94" customFormat="1" ht="17.25" x14ac:dyDescent="0.15">
      <c r="B57" s="95" t="s">
        <v>51</v>
      </c>
    </row>
  </sheetData>
  <sheetProtection selectLockedCells="1"/>
  <mergeCells count="184">
    <mergeCell ref="O54:P55"/>
    <mergeCell ref="O52:P52"/>
    <mergeCell ref="G53:H53"/>
    <mergeCell ref="I53:J53"/>
    <mergeCell ref="K53:L53"/>
    <mergeCell ref="M53:N53"/>
    <mergeCell ref="O53:P53"/>
    <mergeCell ref="C51:F53"/>
    <mergeCell ref="G51:H51"/>
    <mergeCell ref="I51:J51"/>
    <mergeCell ref="K51:L51"/>
    <mergeCell ref="M51:N51"/>
    <mergeCell ref="O51:P51"/>
    <mergeCell ref="G52:H52"/>
    <mergeCell ref="I52:J52"/>
    <mergeCell ref="K52:L52"/>
    <mergeCell ref="M52:N52"/>
    <mergeCell ref="O49:P49"/>
    <mergeCell ref="C43:D43"/>
    <mergeCell ref="C44:D44"/>
    <mergeCell ref="C45:D45"/>
    <mergeCell ref="B48:F48"/>
    <mergeCell ref="G48:H48"/>
    <mergeCell ref="I48:J48"/>
    <mergeCell ref="C50:F50"/>
    <mergeCell ref="G50:H50"/>
    <mergeCell ref="I50:J50"/>
    <mergeCell ref="K50:L50"/>
    <mergeCell ref="M50:N50"/>
    <mergeCell ref="O50:P50"/>
    <mergeCell ref="K48:L48"/>
    <mergeCell ref="M48:N48"/>
    <mergeCell ref="O48:P48"/>
    <mergeCell ref="C41:D41"/>
    <mergeCell ref="C42:D42"/>
    <mergeCell ref="H38:H39"/>
    <mergeCell ref="I38:I39"/>
    <mergeCell ref="J38:J39"/>
    <mergeCell ref="K38:K39"/>
    <mergeCell ref="L38:L39"/>
    <mergeCell ref="M38:M39"/>
    <mergeCell ref="B49:B55"/>
    <mergeCell ref="C49:F49"/>
    <mergeCell ref="G49:H49"/>
    <mergeCell ref="I49:J49"/>
    <mergeCell ref="K49:L49"/>
    <mergeCell ref="M49:N49"/>
    <mergeCell ref="C54:F55"/>
    <mergeCell ref="G54:H55"/>
    <mergeCell ref="I54:J55"/>
    <mergeCell ref="K54:L55"/>
    <mergeCell ref="M54:N55"/>
    <mergeCell ref="B38:B39"/>
    <mergeCell ref="C38:D39"/>
    <mergeCell ref="E38:E39"/>
    <mergeCell ref="F38:F39"/>
    <mergeCell ref="G38:G39"/>
    <mergeCell ref="N38:N39"/>
    <mergeCell ref="O38:O39"/>
    <mergeCell ref="P38:P39"/>
    <mergeCell ref="C40:D40"/>
    <mergeCell ref="G33:H33"/>
    <mergeCell ref="I33:J33"/>
    <mergeCell ref="K33:L33"/>
    <mergeCell ref="M33:N33"/>
    <mergeCell ref="O33:P33"/>
    <mergeCell ref="G34:H34"/>
    <mergeCell ref="I34:J34"/>
    <mergeCell ref="K34:L34"/>
    <mergeCell ref="M34:N34"/>
    <mergeCell ref="O34:P34"/>
    <mergeCell ref="G31:H31"/>
    <mergeCell ref="I31:J31"/>
    <mergeCell ref="K31:L31"/>
    <mergeCell ref="M31:N31"/>
    <mergeCell ref="O31:P31"/>
    <mergeCell ref="G32:H32"/>
    <mergeCell ref="I32:J32"/>
    <mergeCell ref="K32:L32"/>
    <mergeCell ref="M32:N32"/>
    <mergeCell ref="O32:P32"/>
    <mergeCell ref="G28:H28"/>
    <mergeCell ref="I28:J28"/>
    <mergeCell ref="K28:L28"/>
    <mergeCell ref="M28:N28"/>
    <mergeCell ref="O28:P28"/>
    <mergeCell ref="G30:H30"/>
    <mergeCell ref="I30:J30"/>
    <mergeCell ref="K30:L30"/>
    <mergeCell ref="M30:N30"/>
    <mergeCell ref="O30:P30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G24:H24"/>
    <mergeCell ref="I24:J24"/>
    <mergeCell ref="K24:L24"/>
    <mergeCell ref="M24:N24"/>
    <mergeCell ref="O24:P24"/>
    <mergeCell ref="G25:H25"/>
    <mergeCell ref="I25:J25"/>
    <mergeCell ref="K25:L25"/>
    <mergeCell ref="M25:N25"/>
    <mergeCell ref="O25:P25"/>
    <mergeCell ref="G22:H22"/>
    <mergeCell ref="I22:J22"/>
    <mergeCell ref="K22:L22"/>
    <mergeCell ref="M22:N22"/>
    <mergeCell ref="O22:P22"/>
    <mergeCell ref="G23:H23"/>
    <mergeCell ref="I23:J23"/>
    <mergeCell ref="K23:L23"/>
    <mergeCell ref="M23:N23"/>
    <mergeCell ref="O23:P23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O21:P21"/>
    <mergeCell ref="G18:H18"/>
    <mergeCell ref="I18:J18"/>
    <mergeCell ref="K18:L18"/>
    <mergeCell ref="M18:N18"/>
    <mergeCell ref="O18:P18"/>
    <mergeCell ref="G19:H19"/>
    <mergeCell ref="I19:J19"/>
    <mergeCell ref="K19:L19"/>
    <mergeCell ref="M19:N19"/>
    <mergeCell ref="O19:P19"/>
    <mergeCell ref="G16:H16"/>
    <mergeCell ref="I16:J16"/>
    <mergeCell ref="K16:L16"/>
    <mergeCell ref="M16:N16"/>
    <mergeCell ref="O16:P16"/>
    <mergeCell ref="G17:H17"/>
    <mergeCell ref="I17:J17"/>
    <mergeCell ref="K17:L17"/>
    <mergeCell ref="M17:N17"/>
    <mergeCell ref="O17:P17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B1:P1"/>
    <mergeCell ref="M2:P2"/>
    <mergeCell ref="B9:E10"/>
    <mergeCell ref="G9:H10"/>
    <mergeCell ref="I9:J10"/>
    <mergeCell ref="K9:L10"/>
    <mergeCell ref="M9:N10"/>
    <mergeCell ref="O9:P10"/>
    <mergeCell ref="G11:H11"/>
    <mergeCell ref="I11:J11"/>
    <mergeCell ref="K11:L11"/>
    <mergeCell ref="M11:N11"/>
    <mergeCell ref="O11:P11"/>
  </mergeCells>
  <phoneticPr fontId="3"/>
  <conditionalFormatting sqref="I35:I36 U35:U36 R35:R36 L35:L36 O36">
    <cfRule type="dataBar" priority="2">
      <dataBar>
        <cfvo type="num" val="0"/>
        <cfvo type="num" val="1"/>
        <color rgb="FF638EC6"/>
      </dataBar>
    </cfRule>
  </conditionalFormatting>
  <conditionalFormatting sqref="E40:E44">
    <cfRule type="containsErrors" dxfId="1" priority="1">
      <formula>ISERROR(E40)</formula>
    </cfRule>
  </conditionalFormatting>
  <dataValidations count="1">
    <dataValidation imeMode="off" allowBlank="1" showInputMessage="1" showErrorMessage="1" sqref="O40:O45 K11:K34 I11:I34 M11:M34 F36:N37 F35:M35 O11:O38 P35:U36 P37:T37 F11:G34 F38:F45 G40:G45 G38 H38:H45 I38 I40:I45 J38:J45 K38 K40:K45 L38:L45 M38 M40:M45 N38:N45 P38:P45 C40:C45 E40:E45"/>
  </dataValidations>
  <printOptions horizontalCentered="1"/>
  <pageMargins left="0.51181102362204722" right="0.31496062992125984" top="0.35433070866141736" bottom="0.35433070866141736" header="0.31496062992125984" footer="0.31496062992125984"/>
  <pageSetup paperSize="8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57"/>
  <sheetViews>
    <sheetView view="pageBreakPreview" topLeftCell="A22" zoomScale="70" zoomScaleNormal="70" zoomScaleSheetLayoutView="70" workbookViewId="0">
      <selection activeCell="G13" sqref="G13:H13"/>
    </sheetView>
  </sheetViews>
  <sheetFormatPr defaultRowHeight="13.5" x14ac:dyDescent="0.15"/>
  <cols>
    <col min="1" max="1" width="28.25" customWidth="1"/>
    <col min="2" max="2" width="41.375" customWidth="1"/>
    <col min="3" max="4" width="11.375" customWidth="1"/>
    <col min="5" max="5" width="11.25" customWidth="1"/>
    <col min="6" max="16" width="22.25" customWidth="1"/>
    <col min="17" max="21" width="12.75" customWidth="1"/>
    <col min="22" max="22" width="4.625" customWidth="1"/>
  </cols>
  <sheetData>
    <row r="1" spans="2:21" ht="32.25" x14ac:dyDescent="0.15">
      <c r="B1" s="144" t="s">
        <v>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"/>
      <c r="R1" s="1"/>
      <c r="S1" s="1"/>
      <c r="T1" s="1"/>
      <c r="U1" s="1"/>
    </row>
    <row r="2" spans="2:21" ht="33" customHeight="1" x14ac:dyDescent="0.15">
      <c r="C2" s="2"/>
      <c r="D2" s="2"/>
      <c r="E2" s="3"/>
      <c r="F2" s="3"/>
      <c r="G2" s="3"/>
      <c r="H2" s="3"/>
      <c r="I2" s="3"/>
      <c r="J2" s="3"/>
      <c r="K2" s="3"/>
      <c r="L2" s="3"/>
      <c r="M2" s="145" t="s">
        <v>81</v>
      </c>
      <c r="N2" s="145"/>
      <c r="O2" s="145"/>
      <c r="P2" s="145"/>
    </row>
    <row r="3" spans="2:21" ht="15.75" customHeight="1" x14ac:dyDescent="0.15">
      <c r="C3" s="2"/>
      <c r="D3" s="2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2:21" ht="33" customHeight="1" x14ac:dyDescent="0.15"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96" t="s">
        <v>1</v>
      </c>
      <c r="N4" s="6"/>
      <c r="O4" s="5" t="s">
        <v>52</v>
      </c>
      <c r="P4" s="6"/>
    </row>
    <row r="5" spans="2:21" ht="33" customHeight="1" x14ac:dyDescent="0.15">
      <c r="H5" s="8"/>
      <c r="M5" s="96" t="s">
        <v>2</v>
      </c>
      <c r="N5" s="97"/>
      <c r="O5" s="98" t="s">
        <v>53</v>
      </c>
      <c r="P5" s="97"/>
    </row>
    <row r="6" spans="2:21" ht="33" customHeight="1" x14ac:dyDescent="0.15">
      <c r="F6" s="9"/>
      <c r="M6" s="96" t="s">
        <v>3</v>
      </c>
      <c r="N6" s="99"/>
      <c r="O6" s="100" t="s">
        <v>54</v>
      </c>
      <c r="P6" s="101" t="s">
        <v>55</v>
      </c>
    </row>
    <row r="7" spans="2:21" ht="18" customHeight="1" x14ac:dyDescent="0.15">
      <c r="F7" s="9"/>
      <c r="K7" s="10"/>
      <c r="L7" s="11"/>
      <c r="M7" s="12"/>
      <c r="N7" s="11"/>
      <c r="O7" s="13"/>
      <c r="P7" s="14"/>
    </row>
    <row r="8" spans="2:21" ht="21.75" thickBot="1" x14ac:dyDescent="0.2">
      <c r="B8" s="15" t="s">
        <v>5</v>
      </c>
      <c r="P8" s="16" t="s">
        <v>6</v>
      </c>
    </row>
    <row r="9" spans="2:21" s="2" customFormat="1" ht="26.25" customHeight="1" x14ac:dyDescent="0.15">
      <c r="B9" s="226" t="s">
        <v>7</v>
      </c>
      <c r="C9" s="227"/>
      <c r="D9" s="227"/>
      <c r="E9" s="228"/>
      <c r="F9" s="17" t="s">
        <v>8</v>
      </c>
      <c r="G9" s="227" t="s">
        <v>9</v>
      </c>
      <c r="H9" s="228"/>
      <c r="I9" s="226" t="s">
        <v>10</v>
      </c>
      <c r="J9" s="228"/>
      <c r="K9" s="226" t="s">
        <v>11</v>
      </c>
      <c r="L9" s="228"/>
      <c r="M9" s="226" t="s">
        <v>12</v>
      </c>
      <c r="N9" s="228"/>
      <c r="O9" s="226" t="s">
        <v>13</v>
      </c>
      <c r="P9" s="228"/>
    </row>
    <row r="10" spans="2:21" s="2" customFormat="1" ht="27" customHeight="1" thickBot="1" x14ac:dyDescent="0.2">
      <c r="B10" s="229"/>
      <c r="C10" s="230"/>
      <c r="D10" s="230"/>
      <c r="E10" s="231"/>
      <c r="F10" s="18" t="s">
        <v>82</v>
      </c>
      <c r="G10" s="230"/>
      <c r="H10" s="231"/>
      <c r="I10" s="229"/>
      <c r="J10" s="231"/>
      <c r="K10" s="229"/>
      <c r="L10" s="231"/>
      <c r="M10" s="229"/>
      <c r="N10" s="231"/>
      <c r="O10" s="229"/>
      <c r="P10" s="231"/>
    </row>
    <row r="11" spans="2:21" s="2" customFormat="1" ht="23.25" customHeight="1" x14ac:dyDescent="0.15">
      <c r="B11" s="19" t="s">
        <v>15</v>
      </c>
      <c r="C11" s="21"/>
      <c r="D11" s="102"/>
      <c r="E11" s="103"/>
      <c r="F11" s="104">
        <v>40000</v>
      </c>
      <c r="G11" s="152">
        <v>41200</v>
      </c>
      <c r="H11" s="153"/>
      <c r="I11" s="154">
        <v>42024</v>
      </c>
      <c r="J11" s="153"/>
      <c r="K11" s="154">
        <v>42444</v>
      </c>
      <c r="L11" s="153"/>
      <c r="M11" s="154">
        <v>42444</v>
      </c>
      <c r="N11" s="153"/>
      <c r="O11" s="154">
        <v>42444</v>
      </c>
      <c r="P11" s="153"/>
    </row>
    <row r="12" spans="2:21" s="2" customFormat="1" ht="23.25" customHeight="1" x14ac:dyDescent="0.15">
      <c r="B12" s="24" t="s">
        <v>16</v>
      </c>
      <c r="C12" s="21"/>
      <c r="D12" s="102"/>
      <c r="E12" s="105"/>
      <c r="F12" s="106">
        <v>28000</v>
      </c>
      <c r="G12" s="155">
        <v>28840</v>
      </c>
      <c r="H12" s="156"/>
      <c r="I12" s="157">
        <v>29417</v>
      </c>
      <c r="J12" s="156"/>
      <c r="K12" s="157">
        <v>29711</v>
      </c>
      <c r="L12" s="156"/>
      <c r="M12" s="157">
        <v>29711</v>
      </c>
      <c r="N12" s="156"/>
      <c r="O12" s="157">
        <v>29711</v>
      </c>
      <c r="P12" s="156"/>
    </row>
    <row r="13" spans="2:21" s="2" customFormat="1" ht="23.25" customHeight="1" x14ac:dyDescent="0.15">
      <c r="B13" s="24" t="s">
        <v>17</v>
      </c>
      <c r="C13" s="21"/>
      <c r="D13" s="102"/>
      <c r="E13" s="105"/>
      <c r="F13" s="106">
        <v>0</v>
      </c>
      <c r="G13" s="155">
        <v>0</v>
      </c>
      <c r="H13" s="156"/>
      <c r="I13" s="157">
        <v>0</v>
      </c>
      <c r="J13" s="156"/>
      <c r="K13" s="157">
        <v>0</v>
      </c>
      <c r="L13" s="156"/>
      <c r="M13" s="157">
        <v>0</v>
      </c>
      <c r="N13" s="156"/>
      <c r="O13" s="157">
        <v>0</v>
      </c>
      <c r="P13" s="156"/>
    </row>
    <row r="14" spans="2:21" s="2" customFormat="1" ht="23.25" customHeight="1" x14ac:dyDescent="0.15">
      <c r="B14" s="27" t="s">
        <v>18</v>
      </c>
      <c r="C14" s="29"/>
      <c r="D14" s="107"/>
      <c r="E14" s="108"/>
      <c r="F14" s="109">
        <f>F11-F12</f>
        <v>12000</v>
      </c>
      <c r="G14" s="158">
        <f>G11-G12</f>
        <v>12360</v>
      </c>
      <c r="H14" s="159"/>
      <c r="I14" s="160">
        <f>I11-I12</f>
        <v>12607</v>
      </c>
      <c r="J14" s="159"/>
      <c r="K14" s="160">
        <f>K11-K12</f>
        <v>12733</v>
      </c>
      <c r="L14" s="159"/>
      <c r="M14" s="160">
        <f>M11-M12</f>
        <v>12733</v>
      </c>
      <c r="N14" s="159"/>
      <c r="O14" s="160">
        <f>O11-O12</f>
        <v>12733</v>
      </c>
      <c r="P14" s="159"/>
    </row>
    <row r="15" spans="2:21" s="2" customFormat="1" ht="23.25" customHeight="1" x14ac:dyDescent="0.15">
      <c r="B15" s="24" t="s">
        <v>19</v>
      </c>
      <c r="C15" s="21"/>
      <c r="D15" s="102"/>
      <c r="E15" s="105"/>
      <c r="F15" s="106">
        <v>12667</v>
      </c>
      <c r="G15" s="155">
        <v>11833</v>
      </c>
      <c r="H15" s="156"/>
      <c r="I15" s="157">
        <v>10733</v>
      </c>
      <c r="J15" s="156"/>
      <c r="K15" s="157">
        <v>10733</v>
      </c>
      <c r="L15" s="156"/>
      <c r="M15" s="157">
        <v>10567</v>
      </c>
      <c r="N15" s="156"/>
      <c r="O15" s="157">
        <v>10400</v>
      </c>
      <c r="P15" s="156"/>
    </row>
    <row r="16" spans="2:21" s="2" customFormat="1" ht="23.25" customHeight="1" x14ac:dyDescent="0.15">
      <c r="B16" s="24" t="s">
        <v>20</v>
      </c>
      <c r="C16" s="21"/>
      <c r="D16" s="102"/>
      <c r="E16" s="105"/>
      <c r="F16" s="106">
        <v>667</v>
      </c>
      <c r="G16" s="155">
        <v>6000</v>
      </c>
      <c r="H16" s="156"/>
      <c r="I16" s="157">
        <v>5267</v>
      </c>
      <c r="J16" s="156"/>
      <c r="K16" s="157">
        <v>5267</v>
      </c>
      <c r="L16" s="156"/>
      <c r="M16" s="157">
        <v>5267</v>
      </c>
      <c r="N16" s="156"/>
      <c r="O16" s="157">
        <v>5267</v>
      </c>
      <c r="P16" s="156"/>
    </row>
    <row r="17" spans="2:18" s="2" customFormat="1" ht="23.25" customHeight="1" x14ac:dyDescent="0.15">
      <c r="B17" s="24" t="s">
        <v>21</v>
      </c>
      <c r="C17" s="21"/>
      <c r="D17" s="102"/>
      <c r="E17" s="105"/>
      <c r="F17" s="106">
        <v>333</v>
      </c>
      <c r="G17" s="155">
        <v>3000</v>
      </c>
      <c r="H17" s="156"/>
      <c r="I17" s="157">
        <v>2667</v>
      </c>
      <c r="J17" s="156"/>
      <c r="K17" s="157">
        <v>2667</v>
      </c>
      <c r="L17" s="156"/>
      <c r="M17" s="157">
        <v>2667</v>
      </c>
      <c r="N17" s="156"/>
      <c r="O17" s="157">
        <v>2667</v>
      </c>
      <c r="P17" s="156"/>
    </row>
    <row r="18" spans="2:18" s="2" customFormat="1" ht="23.25" customHeight="1" x14ac:dyDescent="0.15">
      <c r="B18" s="24" t="s">
        <v>22</v>
      </c>
      <c r="C18" s="21"/>
      <c r="D18" s="102"/>
      <c r="E18" s="105"/>
      <c r="F18" s="106">
        <v>1000</v>
      </c>
      <c r="G18" s="155">
        <v>833</v>
      </c>
      <c r="H18" s="156"/>
      <c r="I18" s="157">
        <v>667</v>
      </c>
      <c r="J18" s="156"/>
      <c r="K18" s="157">
        <v>500</v>
      </c>
      <c r="L18" s="156"/>
      <c r="M18" s="157">
        <v>333</v>
      </c>
      <c r="N18" s="156"/>
      <c r="O18" s="157">
        <v>167</v>
      </c>
      <c r="P18" s="156"/>
    </row>
    <row r="19" spans="2:18" s="2" customFormat="1" ht="23.25" customHeight="1" x14ac:dyDescent="0.15">
      <c r="B19" s="24" t="s">
        <v>23</v>
      </c>
      <c r="C19" s="21"/>
      <c r="D19" s="102"/>
      <c r="E19" s="105"/>
      <c r="F19" s="106">
        <v>5000</v>
      </c>
      <c r="G19" s="155">
        <v>5000</v>
      </c>
      <c r="H19" s="156"/>
      <c r="I19" s="157">
        <v>4800</v>
      </c>
      <c r="J19" s="156"/>
      <c r="K19" s="157">
        <v>4967</v>
      </c>
      <c r="L19" s="156"/>
      <c r="M19" s="157">
        <v>4967</v>
      </c>
      <c r="N19" s="156"/>
      <c r="O19" s="157">
        <v>4967</v>
      </c>
      <c r="P19" s="156"/>
    </row>
    <row r="20" spans="2:18" s="2" customFormat="1" ht="23.25" customHeight="1" x14ac:dyDescent="0.15">
      <c r="B20" s="27" t="s">
        <v>24</v>
      </c>
      <c r="C20" s="29"/>
      <c r="D20" s="107"/>
      <c r="E20" s="108"/>
      <c r="F20" s="109">
        <f>F14-F15</f>
        <v>-667</v>
      </c>
      <c r="G20" s="158">
        <f>G14-G15</f>
        <v>527</v>
      </c>
      <c r="H20" s="159"/>
      <c r="I20" s="160">
        <f>I14-I15</f>
        <v>1874</v>
      </c>
      <c r="J20" s="159"/>
      <c r="K20" s="160">
        <f>K14-K15</f>
        <v>2000</v>
      </c>
      <c r="L20" s="159"/>
      <c r="M20" s="160">
        <f>M14-M15</f>
        <v>2166</v>
      </c>
      <c r="N20" s="159"/>
      <c r="O20" s="160">
        <f>O14-O15</f>
        <v>2333</v>
      </c>
      <c r="P20" s="159"/>
    </row>
    <row r="21" spans="2:18" s="2" customFormat="1" ht="23.25" customHeight="1" x14ac:dyDescent="0.15">
      <c r="B21" s="24" t="s">
        <v>25</v>
      </c>
      <c r="C21" s="21"/>
      <c r="D21" s="102"/>
      <c r="E21" s="105"/>
      <c r="F21" s="106">
        <v>0</v>
      </c>
      <c r="G21" s="155">
        <v>0</v>
      </c>
      <c r="H21" s="156"/>
      <c r="I21" s="157">
        <v>0</v>
      </c>
      <c r="J21" s="156"/>
      <c r="K21" s="157">
        <v>0</v>
      </c>
      <c r="L21" s="156"/>
      <c r="M21" s="157">
        <v>0</v>
      </c>
      <c r="N21" s="156"/>
      <c r="O21" s="157">
        <v>0</v>
      </c>
      <c r="P21" s="156"/>
    </row>
    <row r="22" spans="2:18" s="2" customFormat="1" ht="23.25" customHeight="1" x14ac:dyDescent="0.15">
      <c r="B22" s="24" t="s">
        <v>26</v>
      </c>
      <c r="C22" s="21"/>
      <c r="D22" s="102"/>
      <c r="E22" s="105"/>
      <c r="F22" s="106">
        <v>400</v>
      </c>
      <c r="G22" s="155">
        <v>390</v>
      </c>
      <c r="H22" s="156"/>
      <c r="I22" s="157">
        <v>378</v>
      </c>
      <c r="J22" s="156"/>
      <c r="K22" s="157">
        <v>350</v>
      </c>
      <c r="L22" s="156"/>
      <c r="M22" s="157">
        <v>322</v>
      </c>
      <c r="N22" s="156"/>
      <c r="O22" s="157">
        <v>295</v>
      </c>
      <c r="P22" s="156"/>
    </row>
    <row r="23" spans="2:18" s="2" customFormat="1" ht="23.25" customHeight="1" x14ac:dyDescent="0.15">
      <c r="B23" s="24" t="s">
        <v>27</v>
      </c>
      <c r="C23" s="21"/>
      <c r="D23" s="102"/>
      <c r="E23" s="105"/>
      <c r="F23" s="106">
        <v>400</v>
      </c>
      <c r="G23" s="155">
        <v>390</v>
      </c>
      <c r="H23" s="156"/>
      <c r="I23" s="157">
        <v>378.2</v>
      </c>
      <c r="J23" s="156"/>
      <c r="K23" s="157">
        <v>350.2</v>
      </c>
      <c r="L23" s="156"/>
      <c r="M23" s="157">
        <v>322.3</v>
      </c>
      <c r="N23" s="156"/>
      <c r="O23" s="157">
        <v>295.39999999999998</v>
      </c>
      <c r="P23" s="156"/>
    </row>
    <row r="24" spans="2:18" s="2" customFormat="1" ht="23.25" customHeight="1" x14ac:dyDescent="0.15">
      <c r="B24" s="27" t="s">
        <v>28</v>
      </c>
      <c r="C24" s="29"/>
      <c r="D24" s="107"/>
      <c r="E24" s="108"/>
      <c r="F24" s="109">
        <f>F20+F21-F22</f>
        <v>-1067</v>
      </c>
      <c r="G24" s="158">
        <f>G20+G21-G22</f>
        <v>137</v>
      </c>
      <c r="H24" s="159"/>
      <c r="I24" s="160">
        <f>I20+I21-I22</f>
        <v>1496</v>
      </c>
      <c r="J24" s="159"/>
      <c r="K24" s="160">
        <f>K20+K21-K22</f>
        <v>1650</v>
      </c>
      <c r="L24" s="159"/>
      <c r="M24" s="160">
        <f>M20+M21-M22</f>
        <v>1844</v>
      </c>
      <c r="N24" s="159"/>
      <c r="O24" s="160">
        <f>O20+O21-O22</f>
        <v>2038</v>
      </c>
      <c r="P24" s="159"/>
    </row>
    <row r="25" spans="2:18" s="2" customFormat="1" ht="23.25" customHeight="1" x14ac:dyDescent="0.15">
      <c r="B25" s="24" t="s">
        <v>29</v>
      </c>
      <c r="C25" s="21"/>
      <c r="D25" s="102"/>
      <c r="E25" s="105"/>
      <c r="F25" s="106">
        <v>0</v>
      </c>
      <c r="G25" s="155">
        <v>0</v>
      </c>
      <c r="H25" s="156"/>
      <c r="I25" s="157">
        <v>0</v>
      </c>
      <c r="J25" s="156"/>
      <c r="K25" s="157">
        <v>0</v>
      </c>
      <c r="L25" s="156"/>
      <c r="M25" s="157">
        <v>0</v>
      </c>
      <c r="N25" s="156"/>
      <c r="O25" s="157">
        <v>0</v>
      </c>
      <c r="P25" s="156"/>
    </row>
    <row r="26" spans="2:18" s="2" customFormat="1" ht="23.25" customHeight="1" x14ac:dyDescent="0.15">
      <c r="B26" s="27" t="s">
        <v>30</v>
      </c>
      <c r="C26" s="29"/>
      <c r="D26" s="107"/>
      <c r="E26" s="108"/>
      <c r="F26" s="109">
        <f>F24+F25</f>
        <v>-1067</v>
      </c>
      <c r="G26" s="158">
        <f>G24+G25</f>
        <v>137</v>
      </c>
      <c r="H26" s="159"/>
      <c r="I26" s="160">
        <f>I24+I25</f>
        <v>1496</v>
      </c>
      <c r="J26" s="159"/>
      <c r="K26" s="160">
        <f>K24+K25</f>
        <v>1650</v>
      </c>
      <c r="L26" s="159"/>
      <c r="M26" s="160">
        <f>M24+M25</f>
        <v>1844</v>
      </c>
      <c r="N26" s="159"/>
      <c r="O26" s="160">
        <f>O24+O25</f>
        <v>2038</v>
      </c>
      <c r="P26" s="159"/>
    </row>
    <row r="27" spans="2:18" s="2" customFormat="1" ht="23.25" customHeight="1" x14ac:dyDescent="0.15">
      <c r="B27" s="24" t="s">
        <v>31</v>
      </c>
      <c r="C27" s="21"/>
      <c r="D27" s="102"/>
      <c r="E27" s="105"/>
      <c r="F27" s="106">
        <v>0</v>
      </c>
      <c r="G27" s="155">
        <v>0</v>
      </c>
      <c r="H27" s="156"/>
      <c r="I27" s="157">
        <v>0</v>
      </c>
      <c r="J27" s="156"/>
      <c r="K27" s="157">
        <v>0</v>
      </c>
      <c r="L27" s="156"/>
      <c r="M27" s="157">
        <v>0</v>
      </c>
      <c r="N27" s="156"/>
      <c r="O27" s="157">
        <v>0</v>
      </c>
      <c r="P27" s="156"/>
    </row>
    <row r="28" spans="2:18" s="2" customFormat="1" ht="23.25" customHeight="1" thickBot="1" x14ac:dyDescent="0.2">
      <c r="B28" s="32" t="s">
        <v>32</v>
      </c>
      <c r="C28" s="34"/>
      <c r="D28" s="110"/>
      <c r="E28" s="111"/>
      <c r="F28" s="112">
        <f>F26-F27</f>
        <v>-1067</v>
      </c>
      <c r="G28" s="161">
        <f>G26-G27</f>
        <v>137</v>
      </c>
      <c r="H28" s="162"/>
      <c r="I28" s="163">
        <f>I26-I27</f>
        <v>1496</v>
      </c>
      <c r="J28" s="162"/>
      <c r="K28" s="163">
        <f>K26-K27</f>
        <v>1650</v>
      </c>
      <c r="L28" s="162"/>
      <c r="M28" s="163">
        <f>M26-M27</f>
        <v>1844</v>
      </c>
      <c r="N28" s="162"/>
      <c r="O28" s="163">
        <f>O26-O27</f>
        <v>2038</v>
      </c>
      <c r="P28" s="162"/>
    </row>
    <row r="29" spans="2:18" s="2" customFormat="1" ht="12" customHeight="1" thickBot="1" x14ac:dyDescent="0.2">
      <c r="B29" s="37"/>
      <c r="C29" s="38"/>
      <c r="E29" s="45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2:18" s="2" customFormat="1" ht="23.25" customHeight="1" x14ac:dyDescent="0.15">
      <c r="B30" s="40" t="s">
        <v>56</v>
      </c>
      <c r="C30" s="42"/>
      <c r="D30" s="113"/>
      <c r="E30" s="114"/>
      <c r="F30" s="44">
        <f>F13+F18+F24</f>
        <v>-67</v>
      </c>
      <c r="G30" s="164">
        <f>G13+G18+G24</f>
        <v>970</v>
      </c>
      <c r="H30" s="165"/>
      <c r="I30" s="166">
        <f>I13+I18+I24</f>
        <v>2163</v>
      </c>
      <c r="J30" s="165"/>
      <c r="K30" s="166">
        <f>K13+K18+K24</f>
        <v>2150</v>
      </c>
      <c r="L30" s="165"/>
      <c r="M30" s="166">
        <f>M13+M18+M24</f>
        <v>2177</v>
      </c>
      <c r="N30" s="165"/>
      <c r="O30" s="166">
        <f>O13+O18+O24</f>
        <v>2205</v>
      </c>
      <c r="P30" s="165"/>
      <c r="Q30" s="45"/>
      <c r="R30" s="45"/>
    </row>
    <row r="31" spans="2:18" s="2" customFormat="1" ht="23.25" customHeight="1" x14ac:dyDescent="0.15">
      <c r="B31" s="46" t="s">
        <v>34</v>
      </c>
      <c r="C31" s="48"/>
      <c r="D31" s="115"/>
      <c r="E31" s="116"/>
      <c r="F31" s="50">
        <v>37000</v>
      </c>
      <c r="G31" s="167">
        <v>36667</v>
      </c>
      <c r="H31" s="168"/>
      <c r="I31" s="169">
        <v>35345</v>
      </c>
      <c r="J31" s="168"/>
      <c r="K31" s="169">
        <v>34037</v>
      </c>
      <c r="L31" s="168"/>
      <c r="M31" s="169">
        <v>32706</v>
      </c>
      <c r="N31" s="168"/>
      <c r="O31" s="169">
        <v>31349</v>
      </c>
      <c r="P31" s="168"/>
      <c r="Q31" s="45"/>
      <c r="R31" s="45"/>
    </row>
    <row r="32" spans="2:18" s="2" customFormat="1" ht="23.25" customHeight="1" x14ac:dyDescent="0.15">
      <c r="B32" s="51" t="s">
        <v>35</v>
      </c>
      <c r="C32" s="53"/>
      <c r="D32" s="117"/>
      <c r="E32" s="118"/>
      <c r="F32" s="55" t="s">
        <v>57</v>
      </c>
      <c r="G32" s="170">
        <f>G31/G30</f>
        <v>37.80103092783505</v>
      </c>
      <c r="H32" s="171"/>
      <c r="I32" s="172">
        <f>I31/I30</f>
        <v>16.340730466944059</v>
      </c>
      <c r="J32" s="171"/>
      <c r="K32" s="172">
        <f>K31/K30</f>
        <v>15.831162790697675</v>
      </c>
      <c r="L32" s="171"/>
      <c r="M32" s="172">
        <f>M31/M30</f>
        <v>15.023426734037667</v>
      </c>
      <c r="N32" s="171"/>
      <c r="O32" s="172">
        <f>O31/O30</f>
        <v>14.217233560090703</v>
      </c>
      <c r="P32" s="171"/>
      <c r="Q32" s="45"/>
      <c r="R32" s="45"/>
    </row>
    <row r="33" spans="2:21" s="2" customFormat="1" ht="23.25" customHeight="1" x14ac:dyDescent="0.15">
      <c r="B33" s="24" t="s">
        <v>36</v>
      </c>
      <c r="C33" s="57"/>
      <c r="D33" s="119"/>
      <c r="E33" s="105"/>
      <c r="F33" s="26">
        <v>-2333</v>
      </c>
      <c r="G33" s="155">
        <v>-2707</v>
      </c>
      <c r="H33" s="156"/>
      <c r="I33" s="157">
        <f>G33+I28</f>
        <v>-1211</v>
      </c>
      <c r="J33" s="156"/>
      <c r="K33" s="157">
        <f>I33+K28</f>
        <v>439</v>
      </c>
      <c r="L33" s="156"/>
      <c r="M33" s="157">
        <f>K33+M28</f>
        <v>2283</v>
      </c>
      <c r="N33" s="156"/>
      <c r="O33" s="157">
        <f>M33+O28</f>
        <v>4321</v>
      </c>
      <c r="P33" s="156"/>
      <c r="Q33" s="45"/>
      <c r="R33" s="45"/>
    </row>
    <row r="34" spans="2:21" s="2" customFormat="1" ht="23.25" customHeight="1" thickBot="1" x14ac:dyDescent="0.2">
      <c r="B34" s="58" t="s">
        <v>37</v>
      </c>
      <c r="C34" s="60"/>
      <c r="D34" s="120"/>
      <c r="E34" s="121"/>
      <c r="F34" s="62" t="s">
        <v>57</v>
      </c>
      <c r="G34" s="173">
        <f>G33/G24</f>
        <v>-19.759124087591243</v>
      </c>
      <c r="H34" s="174"/>
      <c r="I34" s="175">
        <f>I33/I24</f>
        <v>-0.80949197860962563</v>
      </c>
      <c r="J34" s="174"/>
      <c r="K34" s="175" t="s">
        <v>58</v>
      </c>
      <c r="L34" s="174"/>
      <c r="M34" s="175" t="s">
        <v>58</v>
      </c>
      <c r="N34" s="174"/>
      <c r="O34" s="175" t="s">
        <v>58</v>
      </c>
      <c r="P34" s="174"/>
      <c r="Q34" s="45"/>
      <c r="R34" s="45"/>
    </row>
    <row r="35" spans="2:21" s="2" customFormat="1" ht="23.25" customHeight="1" x14ac:dyDescent="0.15">
      <c r="B35" s="63" t="s">
        <v>38</v>
      </c>
      <c r="C35" s="64"/>
      <c r="D35" s="64"/>
      <c r="E35" s="64"/>
      <c r="F35" s="65"/>
      <c r="G35" s="65"/>
      <c r="H35" s="65"/>
      <c r="I35" s="66"/>
      <c r="J35" s="65"/>
      <c r="K35" s="65"/>
      <c r="L35" s="66"/>
      <c r="M35" s="65"/>
      <c r="O35" s="65"/>
      <c r="P35" s="65"/>
      <c r="Q35" s="65"/>
      <c r="R35" s="66"/>
      <c r="S35" s="65"/>
      <c r="T35" s="65"/>
      <c r="U35" s="66"/>
    </row>
    <row r="36" spans="2:21" x14ac:dyDescent="0.15">
      <c r="B36" s="67"/>
      <c r="C36" s="67"/>
      <c r="D36" s="67"/>
      <c r="E36" s="67"/>
      <c r="F36" s="68"/>
      <c r="G36" s="68"/>
      <c r="H36" s="68"/>
      <c r="I36" s="69"/>
      <c r="J36" s="68"/>
      <c r="K36" s="68"/>
      <c r="L36" s="69"/>
      <c r="M36" s="68"/>
      <c r="N36" s="68"/>
      <c r="O36" s="69"/>
      <c r="P36" s="68"/>
      <c r="Q36" s="68"/>
      <c r="R36" s="69"/>
      <c r="S36" s="68"/>
      <c r="T36" s="68"/>
      <c r="U36" s="69"/>
    </row>
    <row r="37" spans="2:21" ht="21.75" thickBot="1" x14ac:dyDescent="0.2">
      <c r="B37" s="70" t="s">
        <v>59</v>
      </c>
      <c r="C37" s="67"/>
      <c r="D37" s="67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16" t="s">
        <v>6</v>
      </c>
      <c r="Q37" s="71"/>
      <c r="R37" s="71"/>
      <c r="S37" s="71"/>
      <c r="T37" s="71"/>
    </row>
    <row r="38" spans="2:21" s="2" customFormat="1" ht="23.25" customHeight="1" x14ac:dyDescent="0.15">
      <c r="B38" s="226" t="s">
        <v>40</v>
      </c>
      <c r="C38" s="226" t="s">
        <v>41</v>
      </c>
      <c r="D38" s="232"/>
      <c r="E38" s="180" t="s">
        <v>60</v>
      </c>
      <c r="F38" s="234" t="s">
        <v>43</v>
      </c>
      <c r="G38" s="236" t="s">
        <v>44</v>
      </c>
      <c r="H38" s="234" t="s">
        <v>43</v>
      </c>
      <c r="I38" s="236" t="s">
        <v>44</v>
      </c>
      <c r="J38" s="234" t="s">
        <v>43</v>
      </c>
      <c r="K38" s="236" t="s">
        <v>44</v>
      </c>
      <c r="L38" s="243" t="s">
        <v>43</v>
      </c>
      <c r="M38" s="236" t="s">
        <v>44</v>
      </c>
      <c r="N38" s="234" t="s">
        <v>43</v>
      </c>
      <c r="O38" s="236" t="s">
        <v>44</v>
      </c>
      <c r="P38" s="234" t="s">
        <v>43</v>
      </c>
    </row>
    <row r="39" spans="2:21" s="2" customFormat="1" ht="23.25" customHeight="1" thickBot="1" x14ac:dyDescent="0.2">
      <c r="B39" s="229"/>
      <c r="C39" s="229"/>
      <c r="D39" s="233"/>
      <c r="E39" s="181"/>
      <c r="F39" s="235"/>
      <c r="G39" s="237"/>
      <c r="H39" s="235"/>
      <c r="I39" s="237"/>
      <c r="J39" s="235"/>
      <c r="K39" s="238"/>
      <c r="L39" s="244"/>
      <c r="M39" s="238"/>
      <c r="N39" s="235"/>
      <c r="O39" s="238"/>
      <c r="P39" s="235"/>
    </row>
    <row r="40" spans="2:21" s="2" customFormat="1" ht="23.25" customHeight="1" x14ac:dyDescent="0.15">
      <c r="B40" s="122" t="s">
        <v>61</v>
      </c>
      <c r="C40" s="239">
        <v>4000</v>
      </c>
      <c r="D40" s="240"/>
      <c r="E40" s="123">
        <f t="shared" ref="E40:E45" si="0">IFERROR(C40/$C$45,"")</f>
        <v>0.25806451612903225</v>
      </c>
      <c r="F40" s="124">
        <v>0</v>
      </c>
      <c r="G40" s="125">
        <v>17000</v>
      </c>
      <c r="H40" s="126">
        <v>390</v>
      </c>
      <c r="I40" s="127">
        <f>G40-1214</f>
        <v>15786</v>
      </c>
      <c r="J40" s="124">
        <v>1592</v>
      </c>
      <c r="K40" s="125">
        <f>I40-1214</f>
        <v>14572</v>
      </c>
      <c r="L40" s="126">
        <v>1564.5</v>
      </c>
      <c r="M40" s="127">
        <f>K40-1214</f>
        <v>13358</v>
      </c>
      <c r="N40" s="124">
        <v>1536.6</v>
      </c>
      <c r="O40" s="127">
        <f>M40-1214</f>
        <v>12144</v>
      </c>
      <c r="P40" s="124">
        <v>1508.7</v>
      </c>
    </row>
    <row r="41" spans="2:21" s="2" customFormat="1" ht="23.25" customHeight="1" x14ac:dyDescent="0.15">
      <c r="B41" s="122" t="s">
        <v>62</v>
      </c>
      <c r="C41" s="241">
        <v>9000</v>
      </c>
      <c r="D41" s="242"/>
      <c r="E41" s="128">
        <f t="shared" si="0"/>
        <v>0.58064516129032262</v>
      </c>
      <c r="F41" s="129">
        <v>0</v>
      </c>
      <c r="G41" s="130"/>
      <c r="H41" s="131"/>
      <c r="I41" s="132"/>
      <c r="J41" s="129"/>
      <c r="K41" s="130"/>
      <c r="L41" s="131"/>
      <c r="M41" s="132"/>
      <c r="N41" s="129"/>
      <c r="O41" s="132"/>
      <c r="P41" s="129"/>
    </row>
    <row r="42" spans="2:21" s="2" customFormat="1" ht="23.25" customHeight="1" x14ac:dyDescent="0.15">
      <c r="B42" s="122" t="s">
        <v>63</v>
      </c>
      <c r="C42" s="241">
        <v>2500</v>
      </c>
      <c r="D42" s="242"/>
      <c r="E42" s="128">
        <f t="shared" si="0"/>
        <v>0.16129032258064516</v>
      </c>
      <c r="F42" s="129">
        <v>0</v>
      </c>
      <c r="G42" s="130"/>
      <c r="H42" s="131"/>
      <c r="I42" s="132"/>
      <c r="J42" s="129"/>
      <c r="K42" s="130"/>
      <c r="L42" s="131"/>
      <c r="M42" s="132"/>
      <c r="N42" s="129"/>
      <c r="O42" s="132"/>
      <c r="P42" s="129"/>
    </row>
    <row r="43" spans="2:21" s="2" customFormat="1" ht="23.25" customHeight="1" x14ac:dyDescent="0.15">
      <c r="B43" s="122"/>
      <c r="C43" s="241"/>
      <c r="D43" s="242"/>
      <c r="E43" s="128">
        <f t="shared" si="0"/>
        <v>0</v>
      </c>
      <c r="F43" s="129"/>
      <c r="G43" s="130"/>
      <c r="H43" s="131"/>
      <c r="I43" s="132"/>
      <c r="J43" s="129"/>
      <c r="K43" s="130"/>
      <c r="L43" s="131"/>
      <c r="M43" s="132"/>
      <c r="N43" s="129"/>
      <c r="O43" s="132"/>
      <c r="P43" s="129"/>
    </row>
    <row r="44" spans="2:21" s="2" customFormat="1" ht="23.25" customHeight="1" thickBot="1" x14ac:dyDescent="0.2">
      <c r="B44" s="133"/>
      <c r="C44" s="253"/>
      <c r="D44" s="254"/>
      <c r="E44" s="134">
        <f t="shared" si="0"/>
        <v>0</v>
      </c>
      <c r="F44" s="135"/>
      <c r="G44" s="136"/>
      <c r="H44" s="131"/>
      <c r="I44" s="137"/>
      <c r="J44" s="129"/>
      <c r="K44" s="136"/>
      <c r="L44" s="131"/>
      <c r="M44" s="137"/>
      <c r="N44" s="129"/>
      <c r="O44" s="137"/>
      <c r="P44" s="129"/>
    </row>
    <row r="45" spans="2:21" s="2" customFormat="1" ht="23.25" customHeight="1" thickBot="1" x14ac:dyDescent="0.2">
      <c r="B45" s="138" t="s">
        <v>45</v>
      </c>
      <c r="C45" s="255">
        <f>SUM(C40:C44)</f>
        <v>15500</v>
      </c>
      <c r="D45" s="256"/>
      <c r="E45" s="139">
        <f t="shared" si="0"/>
        <v>1</v>
      </c>
      <c r="F45" s="140">
        <f t="shared" ref="F45:P45" si="1">SUM(F40:F44)</f>
        <v>0</v>
      </c>
      <c r="G45" s="141">
        <f t="shared" si="1"/>
        <v>17000</v>
      </c>
      <c r="H45" s="140">
        <f t="shared" si="1"/>
        <v>390</v>
      </c>
      <c r="I45" s="141">
        <f t="shared" si="1"/>
        <v>15786</v>
      </c>
      <c r="J45" s="142">
        <f t="shared" si="1"/>
        <v>1592</v>
      </c>
      <c r="K45" s="143">
        <f t="shared" si="1"/>
        <v>14572</v>
      </c>
      <c r="L45" s="140">
        <f t="shared" si="1"/>
        <v>1564.5</v>
      </c>
      <c r="M45" s="141">
        <f t="shared" si="1"/>
        <v>13358</v>
      </c>
      <c r="N45" s="142">
        <f t="shared" si="1"/>
        <v>1536.6</v>
      </c>
      <c r="O45" s="141">
        <f t="shared" si="1"/>
        <v>12144</v>
      </c>
      <c r="P45" s="142">
        <f t="shared" si="1"/>
        <v>1508.7</v>
      </c>
    </row>
    <row r="47" spans="2:21" ht="21.75" thickBot="1" x14ac:dyDescent="0.2">
      <c r="B47" s="15" t="s">
        <v>46</v>
      </c>
    </row>
    <row r="48" spans="2:21" s="2" customFormat="1" ht="18" thickBot="1" x14ac:dyDescent="0.2">
      <c r="B48" s="203" t="s">
        <v>7</v>
      </c>
      <c r="C48" s="204"/>
      <c r="D48" s="204"/>
      <c r="E48" s="204"/>
      <c r="F48" s="205"/>
      <c r="G48" s="206" t="s">
        <v>47</v>
      </c>
      <c r="H48" s="207"/>
      <c r="I48" s="206" t="s">
        <v>47</v>
      </c>
      <c r="J48" s="207"/>
      <c r="K48" s="206" t="s">
        <v>47</v>
      </c>
      <c r="L48" s="207"/>
      <c r="M48" s="206" t="s">
        <v>47</v>
      </c>
      <c r="N48" s="207"/>
      <c r="O48" s="206" t="s">
        <v>47</v>
      </c>
      <c r="P48" s="207"/>
    </row>
    <row r="49" spans="2:19" s="94" customFormat="1" ht="115.5" customHeight="1" x14ac:dyDescent="0.15">
      <c r="B49" s="245" t="s">
        <v>48</v>
      </c>
      <c r="C49" s="248" t="s">
        <v>15</v>
      </c>
      <c r="D49" s="249"/>
      <c r="E49" s="249"/>
      <c r="F49" s="250"/>
      <c r="G49" s="251" t="s">
        <v>64</v>
      </c>
      <c r="H49" s="252"/>
      <c r="I49" s="251" t="s">
        <v>65</v>
      </c>
      <c r="J49" s="252"/>
      <c r="K49" s="251" t="s">
        <v>66</v>
      </c>
      <c r="L49" s="252"/>
      <c r="M49" s="251" t="s">
        <v>67</v>
      </c>
      <c r="N49" s="252"/>
      <c r="O49" s="251" t="s">
        <v>68</v>
      </c>
      <c r="P49" s="252"/>
    </row>
    <row r="50" spans="2:19" s="94" customFormat="1" ht="33" customHeight="1" x14ac:dyDescent="0.15">
      <c r="B50" s="246"/>
      <c r="C50" s="257" t="s">
        <v>16</v>
      </c>
      <c r="D50" s="258"/>
      <c r="E50" s="258"/>
      <c r="F50" s="259"/>
      <c r="G50" s="260" t="s">
        <v>69</v>
      </c>
      <c r="H50" s="261"/>
      <c r="I50" s="260" t="s">
        <v>69</v>
      </c>
      <c r="J50" s="261"/>
      <c r="K50" s="260" t="s">
        <v>69</v>
      </c>
      <c r="L50" s="261"/>
      <c r="M50" s="260" t="s">
        <v>69</v>
      </c>
      <c r="N50" s="261"/>
      <c r="O50" s="260" t="s">
        <v>69</v>
      </c>
      <c r="P50" s="261"/>
    </row>
    <row r="51" spans="2:19" s="94" customFormat="1" ht="66.75" customHeight="1" x14ac:dyDescent="0.15">
      <c r="B51" s="246"/>
      <c r="C51" s="262" t="s">
        <v>49</v>
      </c>
      <c r="D51" s="263"/>
      <c r="E51" s="263"/>
      <c r="F51" s="264"/>
      <c r="G51" s="260" t="s">
        <v>70</v>
      </c>
      <c r="H51" s="261"/>
      <c r="I51" s="260" t="s">
        <v>71</v>
      </c>
      <c r="J51" s="261"/>
      <c r="K51" s="260" t="s">
        <v>72</v>
      </c>
      <c r="L51" s="261"/>
      <c r="M51" s="260"/>
      <c r="N51" s="261"/>
      <c r="O51" s="260"/>
      <c r="P51" s="261"/>
    </row>
    <row r="52" spans="2:19" s="94" customFormat="1" ht="125.25" customHeight="1" x14ac:dyDescent="0.15">
      <c r="B52" s="246"/>
      <c r="C52" s="272"/>
      <c r="D52" s="273"/>
      <c r="E52" s="273"/>
      <c r="F52" s="274"/>
      <c r="G52" s="260" t="s">
        <v>73</v>
      </c>
      <c r="H52" s="261"/>
      <c r="I52" s="260" t="s">
        <v>74</v>
      </c>
      <c r="J52" s="261"/>
      <c r="K52" s="260"/>
      <c r="L52" s="261"/>
      <c r="M52" s="260"/>
      <c r="N52" s="261"/>
      <c r="O52" s="260"/>
      <c r="P52" s="261"/>
    </row>
    <row r="53" spans="2:19" s="94" customFormat="1" ht="48.75" customHeight="1" x14ac:dyDescent="0.15">
      <c r="B53" s="246"/>
      <c r="C53" s="272"/>
      <c r="D53" s="273"/>
      <c r="E53" s="273"/>
      <c r="F53" s="274"/>
      <c r="G53" s="260" t="s">
        <v>75</v>
      </c>
      <c r="H53" s="261"/>
      <c r="I53" s="260" t="s">
        <v>76</v>
      </c>
      <c r="J53" s="261"/>
      <c r="K53" s="260"/>
      <c r="L53" s="261"/>
      <c r="M53" s="260"/>
      <c r="N53" s="261"/>
      <c r="O53" s="260"/>
      <c r="P53" s="261"/>
    </row>
    <row r="54" spans="2:19" s="94" customFormat="1" ht="18.75" customHeight="1" x14ac:dyDescent="0.15">
      <c r="B54" s="246"/>
      <c r="C54" s="262" t="s">
        <v>50</v>
      </c>
      <c r="D54" s="263"/>
      <c r="E54" s="263"/>
      <c r="F54" s="264"/>
      <c r="G54" s="268" t="s">
        <v>77</v>
      </c>
      <c r="H54" s="269"/>
      <c r="I54" s="268" t="s">
        <v>78</v>
      </c>
      <c r="J54" s="269"/>
      <c r="K54" s="268" t="s">
        <v>78</v>
      </c>
      <c r="L54" s="269"/>
      <c r="M54" s="268" t="s">
        <v>79</v>
      </c>
      <c r="N54" s="269"/>
      <c r="O54" s="268" t="s">
        <v>80</v>
      </c>
      <c r="P54" s="269"/>
    </row>
    <row r="55" spans="2:19" s="94" customFormat="1" ht="21.75" customHeight="1" thickBot="1" x14ac:dyDescent="0.2">
      <c r="B55" s="247"/>
      <c r="C55" s="265"/>
      <c r="D55" s="266"/>
      <c r="E55" s="266"/>
      <c r="F55" s="267"/>
      <c r="G55" s="270"/>
      <c r="H55" s="271"/>
      <c r="I55" s="270"/>
      <c r="J55" s="271"/>
      <c r="K55" s="270"/>
      <c r="L55" s="271"/>
      <c r="M55" s="270"/>
      <c r="N55" s="271"/>
      <c r="O55" s="270"/>
      <c r="P55" s="271"/>
    </row>
    <row r="56" spans="2:19" s="94" customFormat="1" ht="4.5" customHeight="1" x14ac:dyDescent="0.15"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2:19" s="94" customFormat="1" ht="17.25" x14ac:dyDescent="0.15">
      <c r="B57" s="95" t="s">
        <v>51</v>
      </c>
    </row>
  </sheetData>
  <sheetProtection selectLockedCells="1"/>
  <mergeCells count="184">
    <mergeCell ref="O54:P55"/>
    <mergeCell ref="O52:P52"/>
    <mergeCell ref="G53:H53"/>
    <mergeCell ref="I53:J53"/>
    <mergeCell ref="K53:L53"/>
    <mergeCell ref="M53:N53"/>
    <mergeCell ref="O53:P53"/>
    <mergeCell ref="C51:F53"/>
    <mergeCell ref="G51:H51"/>
    <mergeCell ref="I51:J51"/>
    <mergeCell ref="K51:L51"/>
    <mergeCell ref="M51:N51"/>
    <mergeCell ref="O51:P51"/>
    <mergeCell ref="G52:H52"/>
    <mergeCell ref="I52:J52"/>
    <mergeCell ref="K52:L52"/>
    <mergeCell ref="M52:N52"/>
    <mergeCell ref="O49:P49"/>
    <mergeCell ref="C43:D43"/>
    <mergeCell ref="C44:D44"/>
    <mergeCell ref="C45:D45"/>
    <mergeCell ref="B48:F48"/>
    <mergeCell ref="G48:H48"/>
    <mergeCell ref="I48:J48"/>
    <mergeCell ref="C50:F50"/>
    <mergeCell ref="G50:H50"/>
    <mergeCell ref="I50:J50"/>
    <mergeCell ref="K50:L50"/>
    <mergeCell ref="M50:N50"/>
    <mergeCell ref="O50:P50"/>
    <mergeCell ref="K48:L48"/>
    <mergeCell ref="M48:N48"/>
    <mergeCell ref="O48:P48"/>
    <mergeCell ref="C41:D41"/>
    <mergeCell ref="C42:D42"/>
    <mergeCell ref="H38:H39"/>
    <mergeCell ref="I38:I39"/>
    <mergeCell ref="J38:J39"/>
    <mergeCell ref="K38:K39"/>
    <mergeCell ref="L38:L39"/>
    <mergeCell ref="M38:M39"/>
    <mergeCell ref="B49:B55"/>
    <mergeCell ref="C49:F49"/>
    <mergeCell ref="G49:H49"/>
    <mergeCell ref="I49:J49"/>
    <mergeCell ref="K49:L49"/>
    <mergeCell ref="M49:N49"/>
    <mergeCell ref="C54:F55"/>
    <mergeCell ref="G54:H55"/>
    <mergeCell ref="I54:J55"/>
    <mergeCell ref="K54:L55"/>
    <mergeCell ref="M54:N55"/>
    <mergeCell ref="B38:B39"/>
    <mergeCell ref="C38:D39"/>
    <mergeCell ref="E38:E39"/>
    <mergeCell ref="F38:F39"/>
    <mergeCell ref="G38:G39"/>
    <mergeCell ref="N38:N39"/>
    <mergeCell ref="O38:O39"/>
    <mergeCell ref="P38:P39"/>
    <mergeCell ref="C40:D40"/>
    <mergeCell ref="G33:H33"/>
    <mergeCell ref="I33:J33"/>
    <mergeCell ref="K33:L33"/>
    <mergeCell ref="M33:N33"/>
    <mergeCell ref="O33:P33"/>
    <mergeCell ref="G34:H34"/>
    <mergeCell ref="I34:J34"/>
    <mergeCell ref="K34:L34"/>
    <mergeCell ref="M34:N34"/>
    <mergeCell ref="O34:P34"/>
    <mergeCell ref="G31:H31"/>
    <mergeCell ref="I31:J31"/>
    <mergeCell ref="K31:L31"/>
    <mergeCell ref="M31:N31"/>
    <mergeCell ref="O31:P31"/>
    <mergeCell ref="G32:H32"/>
    <mergeCell ref="I32:J32"/>
    <mergeCell ref="K32:L32"/>
    <mergeCell ref="M32:N32"/>
    <mergeCell ref="O32:P32"/>
    <mergeCell ref="G28:H28"/>
    <mergeCell ref="I28:J28"/>
    <mergeCell ref="K28:L28"/>
    <mergeCell ref="M28:N28"/>
    <mergeCell ref="O28:P28"/>
    <mergeCell ref="G30:H30"/>
    <mergeCell ref="I30:J30"/>
    <mergeCell ref="K30:L30"/>
    <mergeCell ref="M30:N30"/>
    <mergeCell ref="O30:P30"/>
    <mergeCell ref="G26:H26"/>
    <mergeCell ref="I26:J26"/>
    <mergeCell ref="K26:L26"/>
    <mergeCell ref="M26:N26"/>
    <mergeCell ref="O26:P26"/>
    <mergeCell ref="G27:H27"/>
    <mergeCell ref="I27:J27"/>
    <mergeCell ref="K27:L27"/>
    <mergeCell ref="M27:N27"/>
    <mergeCell ref="O27:P27"/>
    <mergeCell ref="G24:H24"/>
    <mergeCell ref="I24:J24"/>
    <mergeCell ref="K24:L24"/>
    <mergeCell ref="M24:N24"/>
    <mergeCell ref="O24:P24"/>
    <mergeCell ref="G25:H25"/>
    <mergeCell ref="I25:J25"/>
    <mergeCell ref="K25:L25"/>
    <mergeCell ref="M25:N25"/>
    <mergeCell ref="O25:P25"/>
    <mergeCell ref="G22:H22"/>
    <mergeCell ref="I22:J22"/>
    <mergeCell ref="K22:L22"/>
    <mergeCell ref="M22:N22"/>
    <mergeCell ref="O22:P22"/>
    <mergeCell ref="G23:H23"/>
    <mergeCell ref="I23:J23"/>
    <mergeCell ref="K23:L23"/>
    <mergeCell ref="M23:N23"/>
    <mergeCell ref="O23:P23"/>
    <mergeCell ref="G20:H20"/>
    <mergeCell ref="I20:J20"/>
    <mergeCell ref="K20:L20"/>
    <mergeCell ref="M20:N20"/>
    <mergeCell ref="O20:P20"/>
    <mergeCell ref="G21:H21"/>
    <mergeCell ref="I21:J21"/>
    <mergeCell ref="K21:L21"/>
    <mergeCell ref="M21:N21"/>
    <mergeCell ref="O21:P21"/>
    <mergeCell ref="G18:H18"/>
    <mergeCell ref="I18:J18"/>
    <mergeCell ref="K18:L18"/>
    <mergeCell ref="M18:N18"/>
    <mergeCell ref="O18:P18"/>
    <mergeCell ref="G19:H19"/>
    <mergeCell ref="I19:J19"/>
    <mergeCell ref="K19:L19"/>
    <mergeCell ref="M19:N19"/>
    <mergeCell ref="O19:P19"/>
    <mergeCell ref="G16:H16"/>
    <mergeCell ref="I16:J16"/>
    <mergeCell ref="K16:L16"/>
    <mergeCell ref="M16:N16"/>
    <mergeCell ref="O16:P16"/>
    <mergeCell ref="G17:H17"/>
    <mergeCell ref="I17:J17"/>
    <mergeCell ref="K17:L17"/>
    <mergeCell ref="M17:N17"/>
    <mergeCell ref="O17:P17"/>
    <mergeCell ref="G14:H14"/>
    <mergeCell ref="I14:J14"/>
    <mergeCell ref="K14:L14"/>
    <mergeCell ref="M14:N14"/>
    <mergeCell ref="O14:P14"/>
    <mergeCell ref="G15:H15"/>
    <mergeCell ref="I15:J15"/>
    <mergeCell ref="K15:L15"/>
    <mergeCell ref="M15:N15"/>
    <mergeCell ref="O15:P15"/>
    <mergeCell ref="G12:H12"/>
    <mergeCell ref="I12:J12"/>
    <mergeCell ref="K12:L12"/>
    <mergeCell ref="M12:N12"/>
    <mergeCell ref="O12:P12"/>
    <mergeCell ref="G13:H13"/>
    <mergeCell ref="I13:J13"/>
    <mergeCell ref="K13:L13"/>
    <mergeCell ref="M13:N13"/>
    <mergeCell ref="O13:P13"/>
    <mergeCell ref="B1:P1"/>
    <mergeCell ref="M2:P2"/>
    <mergeCell ref="B9:E10"/>
    <mergeCell ref="G9:H10"/>
    <mergeCell ref="I9:J10"/>
    <mergeCell ref="K9:L10"/>
    <mergeCell ref="M9:N10"/>
    <mergeCell ref="O9:P10"/>
    <mergeCell ref="G11:H11"/>
    <mergeCell ref="I11:J11"/>
    <mergeCell ref="K11:L11"/>
    <mergeCell ref="M11:N11"/>
    <mergeCell ref="O11:P11"/>
  </mergeCells>
  <phoneticPr fontId="3"/>
  <conditionalFormatting sqref="I35:I36 U35:U36 R35:R36 L35:L36 O36">
    <cfRule type="dataBar" priority="2">
      <dataBar>
        <cfvo type="num" val="0"/>
        <cfvo type="num" val="1"/>
        <color rgb="FF638EC6"/>
      </dataBar>
    </cfRule>
  </conditionalFormatting>
  <conditionalFormatting sqref="E40:E44">
    <cfRule type="containsErrors" dxfId="0" priority="1">
      <formula>ISERROR(E40)</formula>
    </cfRule>
  </conditionalFormatting>
  <dataValidations count="1">
    <dataValidation imeMode="off" allowBlank="1" showInputMessage="1" showErrorMessage="1" sqref="O40:O45 K11:K34 I11:I34 M11:M34 F36:N37 F35:M35 O11:O38 P35:U36 P37:T37 F11:G34 F38:F45 G40:G45 G38 H38:H45 I38 I40:I45 J38:J45 K38 K40:K45 L38:L45 M38 M40:M45 N38:N45 P38:P45 C40:C45 E40:E45"/>
  </dataValidations>
  <printOptions horizontalCentered="1"/>
  <pageMargins left="0.51181102362204722" right="0.31496062992125984" top="0.35433070866141736" bottom="0.35433070866141736" header="0.31496062992125984" footer="0.31496062992125984"/>
  <pageSetup paperSize="8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28</vt:i4>
      </vt:variant>
    </vt:vector>
  </HeadingPairs>
  <TitlesOfParts>
    <vt:vector size="30" baseType="lpstr">
      <vt:lpstr>経営改善計画書 A3版</vt:lpstr>
      <vt:lpstr>経営改善計画書 (記入例) Ａ３版</vt:lpstr>
      <vt:lpstr>'経営改善計画書 (記入例) Ａ３版'!Print_Area</vt:lpstr>
      <vt:lpstr>'経営改善計画書 A3版'!Print_Area</vt:lpstr>
      <vt:lpstr>'経営改善計画書 (記入例) Ａ３版'!記入欄1</vt:lpstr>
      <vt:lpstr>'経営改善計画書 A3版'!記入欄1</vt:lpstr>
      <vt:lpstr>'経営改善計画書 (記入例) Ａ３版'!記入欄10</vt:lpstr>
      <vt:lpstr>'経営改善計画書 A3版'!記入欄10</vt:lpstr>
      <vt:lpstr>'経営改善計画書 (記入例) Ａ３版'!記入欄11</vt:lpstr>
      <vt:lpstr>'経営改善計画書 A3版'!記入欄11</vt:lpstr>
      <vt:lpstr>'経営改善計画書 (記入例) Ａ３版'!記入欄12</vt:lpstr>
      <vt:lpstr>'経営改善計画書 A3版'!記入欄12</vt:lpstr>
      <vt:lpstr>'経営改善計画書 (記入例) Ａ３版'!記入欄13</vt:lpstr>
      <vt:lpstr>'経営改善計画書 A3版'!記入欄13</vt:lpstr>
      <vt:lpstr>'経営改善計画書 (記入例) Ａ３版'!記入欄2</vt:lpstr>
      <vt:lpstr>'経営改善計画書 A3版'!記入欄2</vt:lpstr>
      <vt:lpstr>'経営改善計画書 (記入例) Ａ３版'!記入欄3</vt:lpstr>
      <vt:lpstr>'経営改善計画書 A3版'!記入欄3</vt:lpstr>
      <vt:lpstr>'経営改善計画書 (記入例) Ａ３版'!記入欄4</vt:lpstr>
      <vt:lpstr>'経営改善計画書 A3版'!記入欄4</vt:lpstr>
      <vt:lpstr>'経営改善計画書 (記入例) Ａ３版'!記入欄5</vt:lpstr>
      <vt:lpstr>'経営改善計画書 A3版'!記入欄5</vt:lpstr>
      <vt:lpstr>'経営改善計画書 (記入例) Ａ３版'!記入欄6</vt:lpstr>
      <vt:lpstr>'経営改善計画書 A3版'!記入欄6</vt:lpstr>
      <vt:lpstr>'経営改善計画書 (記入例) Ａ３版'!記入欄7</vt:lpstr>
      <vt:lpstr>'経営改善計画書 A3版'!記入欄7</vt:lpstr>
      <vt:lpstr>'経営改善計画書 (記入例) Ａ３版'!記入欄8</vt:lpstr>
      <vt:lpstr>'経営改善計画書 A3版'!記入欄8</vt:lpstr>
      <vt:lpstr>'経営改善計画書 (記入例) Ａ３版'!記入欄9</vt:lpstr>
      <vt:lpstr>'経営改善計画書 A3版'!記入欄9</vt:lpstr>
    </vt:vector>
  </TitlesOfParts>
  <Company>江戸川区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全庁ＬＡＮ利用者</cp:lastModifiedBy>
  <dcterms:created xsi:type="dcterms:W3CDTF">2018-03-29T04:48:21Z</dcterms:created>
  <dcterms:modified xsi:type="dcterms:W3CDTF">2019-04-24T09:25:41Z</dcterms:modified>
</cp:coreProperties>
</file>