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住基" sheetId="1" r:id="rId1"/>
  </sheets>
  <definedNames>
    <definedName name="_xlnm.Print_Area" localSheetId="0">'住基'!$A$1:$M$54</definedName>
  </definedNames>
  <calcPr fullCalcOnLoad="1"/>
</workbook>
</file>

<file path=xl/sharedStrings.xml><?xml version="1.0" encoding="utf-8"?>
<sst xmlns="http://schemas.openxmlformats.org/spreadsheetml/2006/main" count="45" uniqueCount="36">
  <si>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</si>
  <si>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</si>
  <si>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</si>
  <si>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</si>
  <si>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</si>
  <si>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</si>
  <si>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</si>
  <si>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</si>
  <si>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</si>
  <si>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</si>
  <si>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</si>
  <si>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</si>
  <si>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</si>
  <si>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</si>
  <si>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</si>
  <si>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</si>
  <si>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</si>
  <si>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</si>
  <si>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</si>
  <si>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</si>
  <si>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</si>
  <si>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</si>
  <si>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</si>
  <si>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</si>
  <si>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65～69</t>
  </si>
  <si>
    <t>100以上</t>
  </si>
  <si>
    <t>103歳以上</t>
  </si>
  <si>
    <t>年齢不詳</t>
  </si>
  <si>
    <t xml:space="preserve"> </t>
  </si>
  <si>
    <t>（住民基本台帳人口）</t>
  </si>
  <si>
    <t>0～14</t>
  </si>
  <si>
    <t>15～64</t>
  </si>
  <si>
    <t>65～</t>
  </si>
  <si>
    <t>30～34</t>
  </si>
  <si>
    <t xml:space="preserve">     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</si>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</sst>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/>
      <right/>
      <top style="thin"/>
      <bottom style="thin"/>
      <diagonal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8" fontId="3" fillId="0" borderId="0" xfId="0" applyNumberFormat="1" applyFont="1" applyAlignment="1">
      <alignment/>
    </xf>
    <xf numFmtId="38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38" fontId="3" fillId="0" borderId="0" xfId="0" applyNumberFormat="1" applyFont="1" applyFill="1" applyAlignment="1">
      <alignment/>
    </xf>
    <xf numFmtId="0" fontId="3" fillId="28" borderId="10" xfId="0" applyFont="1" applyFill="1" applyBorder="1" applyAlignment="1">
      <alignment horizontal="center"/>
    </xf>
    <xf numFmtId="38" fontId="3" fillId="28" borderId="10" xfId="48" applyFont="1" applyFill="1" applyBorder="1" applyAlignment="1">
      <alignment horizontal="right"/>
    </xf>
    <xf numFmtId="38" fontId="3" fillId="28" borderId="10" xfId="48" applyFont="1" applyFill="1" applyBorder="1" applyAlignment="1">
      <alignment horizontal="center"/>
    </xf>
    <xf numFmtId="38" fontId="3" fillId="28" borderId="10" xfId="48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28" borderId="11" xfId="0" applyFill="1" applyBorder="1" applyAlignment="1">
      <alignment/>
    </xf>
    <xf numFmtId="0" fontId="3" fillId="28" borderId="12" xfId="0" applyFont="1" applyFill="1" applyBorder="1" applyAlignment="1">
      <alignment horizontal="center"/>
    </xf>
    <xf numFmtId="0" fontId="0" fillId="28" borderId="13" xfId="0" applyFill="1" applyBorder="1" applyAlignment="1">
      <alignment/>
    </xf>
    <xf numFmtId="0" fontId="0" fillId="28" borderId="12" xfId="0" applyFill="1" applyBorder="1" applyAlignment="1">
      <alignment/>
    </xf>
    <xf numFmtId="38" fontId="44" fillId="0" borderId="10" xfId="54" applyFont="1" applyBorder="1" applyAlignment="1" applyProtection="1">
      <alignment vertical="center"/>
      <protection locked="0"/>
    </xf>
    <xf numFmtId="38" fontId="44" fillId="0" borderId="10" xfId="58" applyFont="1" applyBorder="1" applyAlignment="1" applyProtection="1">
      <alignment vertical="center"/>
      <protection locked="0"/>
    </xf>
    <xf numFmtId="38" fontId="44" fillId="0" borderId="10" xfId="59" applyFont="1" applyBorder="1" applyAlignment="1" applyProtection="1">
      <alignment vertical="center"/>
      <protection locked="0"/>
    </xf>
    <xf numFmtId="38" fontId="44" fillId="0" borderId="10" xfId="60" applyFont="1" applyBorder="1" applyAlignment="1" applyProtection="1">
      <alignment vertical="center"/>
      <protection locked="0"/>
    </xf>
    <xf numFmtId="38" fontId="44" fillId="0" borderId="10" xfId="61" applyFont="1" applyBorder="1" applyAlignment="1" applyProtection="1">
      <alignment vertical="center"/>
      <protection locked="0"/>
    </xf>
    <xf numFmtId="38" fontId="44" fillId="0" borderId="10" xfId="62" applyFont="1" applyBorder="1" applyAlignment="1" applyProtection="1">
      <alignment vertical="center"/>
      <protection locked="0"/>
    </xf>
    <xf numFmtId="38" fontId="44" fillId="0" borderId="10" xfId="63" applyFont="1" applyBorder="1" applyAlignment="1" applyProtection="1">
      <alignment vertical="center"/>
      <protection locked="0"/>
    </xf>
    <xf numFmtId="38" fontId="3" fillId="28" borderId="10" xfId="48" applyFont="1" applyFill="1" applyBorder="1" applyAlignment="1" applyProtection="1">
      <alignment horizontal="right"/>
      <protection/>
    </xf>
    <xf numFmtId="38" fontId="3" fillId="0" borderId="10" xfId="48" applyFont="1" applyFill="1" applyBorder="1" applyAlignment="1" applyProtection="1">
      <alignment/>
      <protection/>
    </xf>
    <xf numFmtId="38" fontId="3" fillId="28" borderId="10" xfId="48" applyFont="1" applyFill="1" applyBorder="1" applyAlignment="1" applyProtection="1">
      <alignment/>
      <protection/>
    </xf>
    <xf numFmtId="38" fontId="11" fillId="0" borderId="10" xfId="48" applyFont="1" applyFill="1" applyBorder="1" applyAlignment="1" applyProtection="1">
      <alignment/>
      <protection/>
    </xf>
    <xf numFmtId="38" fontId="44" fillId="0" borderId="10" xfId="54" applyFont="1" applyBorder="1" applyAlignment="1" applyProtection="1">
      <alignment vertical="center"/>
      <protection/>
    </xf>
    <xf numFmtId="58" fontId="3" fillId="0" borderId="0" xfId="0" applyNumberFormat="1" applyFont="1" applyAlignment="1" applyProtection="1">
      <alignment horizont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6" xfId="50"/>
    <cellStyle name="桁区切り 17" xfId="51"/>
    <cellStyle name="桁区切り 18" xfId="52"/>
    <cellStyle name="桁区切り 19" xfId="53"/>
    <cellStyle name="桁区切り 2" xfId="54"/>
    <cellStyle name="桁区切り 20" xfId="55"/>
    <cellStyle name="桁区切り 21" xfId="56"/>
    <cellStyle name="桁区切り 2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0" zoomScaleNormal="80" zoomScaleSheetLayoutView="95" zoomScalePageLayoutView="0" workbookViewId="0" topLeftCell="A1">
      <pane ySplit="12" topLeftCell="A13" activePane="bottomLeft" state="frozen"/>
      <selection pane="topLeft" activeCell="A1" sqref="A1"/>
      <selection pane="bottomLeft" activeCell="M17" sqref="M17"/>
    </sheetView>
  </sheetViews>
  <sheetFormatPr defaultColWidth="9.00390625" defaultRowHeight="13.5"/>
  <cols>
    <col min="1" max="1" width="7.50390625" style="3" customWidth="1"/>
    <col min="2" max="2" width="8.125" style="19" customWidth="1"/>
    <col min="3" max="4" width="8.125" style="1" customWidth="1"/>
    <col min="5" max="5" width="8.625" style="3" customWidth="1"/>
    <col min="6" max="6" width="8.125" style="19" customWidth="1"/>
    <col min="7" max="8" width="8.125" style="1" customWidth="1"/>
    <col min="9" max="9" width="9.625" style="3" customWidth="1"/>
    <col min="10" max="10" width="8.125" style="19" customWidth="1"/>
    <col min="11" max="12" width="8.125" style="1" customWidth="1"/>
    <col min="13" max="13" width="9.37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 s="8"/>
      <c r="C1"/>
      <c r="D1"/>
      <c r="E1"/>
      <c r="F1" s="8"/>
      <c r="G1"/>
      <c r="H1"/>
      <c r="I1" s="22"/>
      <c r="J1" s="8"/>
      <c r="K1"/>
      <c r="L1"/>
    </row>
    <row r="2" spans="1:12" s="3" customFormat="1" ht="21">
      <c r="A2"/>
      <c r="B2" s="8"/>
      <c r="C2"/>
      <c r="D2" s="9" t="s">
        <v>0</v>
      </c>
      <c r="E2" s="5"/>
      <c r="F2" s="20"/>
      <c r="G2" s="5"/>
      <c r="H2" s="5"/>
      <c r="I2" s="22"/>
      <c r="J2" s="8"/>
      <c r="K2"/>
      <c r="L2"/>
    </row>
    <row r="3" spans="1:12" s="3" customFormat="1" ht="24.75" customHeight="1">
      <c r="A3"/>
      <c r="B3" s="8"/>
      <c r="C3"/>
      <c r="D3" s="12"/>
      <c r="E3" s="13" t="s">
        <v>29</v>
      </c>
      <c r="F3" s="21"/>
      <c r="G3" s="14"/>
      <c r="H3" s="14"/>
      <c r="I3" s="22"/>
      <c r="J3" s="8"/>
      <c r="K3"/>
      <c r="L3"/>
    </row>
    <row r="4" spans="1:12" s="3" customFormat="1" ht="15.75" customHeight="1">
      <c r="A4"/>
      <c r="B4" s="8"/>
      <c r="C4"/>
      <c r="D4" s="6"/>
      <c r="E4" s="5"/>
      <c r="F4" s="20"/>
      <c r="G4" s="5"/>
      <c r="H4" s="5"/>
      <c r="I4" s="22"/>
      <c r="J4" s="8"/>
      <c r="K4"/>
      <c r="L4"/>
    </row>
    <row r="5" spans="1:12" ht="15.75" customHeight="1">
      <c r="A5"/>
      <c r="B5" s="8"/>
      <c r="C5"/>
      <c r="D5"/>
      <c r="E5"/>
      <c r="F5" s="8"/>
      <c r="G5"/>
      <c r="H5"/>
      <c r="I5" s="22"/>
      <c r="J5" s="8"/>
      <c r="K5" s="4"/>
      <c r="L5"/>
    </row>
    <row r="6" spans="1:12" ht="15.75" customHeight="1">
      <c r="A6"/>
      <c r="B6" s="8"/>
      <c r="C6"/>
      <c r="D6"/>
      <c r="E6"/>
      <c r="F6" s="8"/>
      <c r="G6"/>
      <c r="H6"/>
      <c r="I6" s="22"/>
      <c r="J6" s="8"/>
      <c r="K6" s="8"/>
      <c r="L6"/>
    </row>
    <row r="7" spans="1:12" ht="18.75">
      <c r="A7"/>
      <c r="B7" s="18" t="s">
        <v>1</v>
      </c>
      <c r="C7" s="7"/>
      <c r="D7" s="7"/>
      <c r="E7"/>
      <c r="F7" s="8"/>
      <c r="G7" t="s">
        <v>35</v>
      </c>
      <c r="H7"/>
      <c r="I7" s="22"/>
      <c r="J7" s="8"/>
      <c r="K7"/>
      <c r="L7"/>
    </row>
    <row r="8" spans="1:12" ht="15.75" customHeight="1">
      <c r="A8"/>
      <c r="B8" s="8"/>
      <c r="C8"/>
      <c r="D8"/>
      <c r="E8"/>
      <c r="F8" s="8"/>
      <c r="G8"/>
      <c r="H8"/>
      <c r="I8" s="22"/>
      <c r="J8" s="45">
        <v>40909</v>
      </c>
      <c r="K8" s="45"/>
      <c r="L8"/>
    </row>
    <row r="9" spans="1:12" ht="9" customHeight="1">
      <c r="A9"/>
      <c r="B9" s="8"/>
      <c r="C9"/>
      <c r="D9"/>
      <c r="E9"/>
      <c r="F9" s="8"/>
      <c r="G9"/>
      <c r="H9"/>
      <c r="I9" s="22"/>
      <c r="J9" s="8"/>
      <c r="K9"/>
      <c r="L9"/>
    </row>
    <row r="10" spans="1:15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  <c r="O10" s="19"/>
    </row>
    <row r="11" spans="1:12" s="19" customFormat="1" ht="15.75" customHeight="1">
      <c r="A11" s="24" t="s">
        <v>3</v>
      </c>
      <c r="B11" s="25">
        <f>B12+B18+B24+B30+B36+B42+B48+F12+F18+F24+F30+F36+F42+F48+J12+J18+J24+J30+J36+J42+J48</f>
        <v>654030</v>
      </c>
      <c r="C11" s="27">
        <f>C12+C18+C24+C30+C36+C42+C48+G12+G18+G24+G30+G36+G42+G48+K12+K18+K24+K30+K36+K42+K48</f>
        <v>332526</v>
      </c>
      <c r="D11" s="27">
        <f>D12+D18+D24+D30+D36+D42+D48+H12+H18+H24+H30+H36+H42+H48+L12+L18+L24+L30+L36+L42+L48</f>
        <v>321504</v>
      </c>
      <c r="E11" s="29"/>
      <c r="F11" s="30"/>
      <c r="G11" s="30"/>
      <c r="H11" s="30"/>
      <c r="I11" s="30"/>
      <c r="J11" s="30"/>
      <c r="K11" s="31"/>
      <c r="L11" s="32"/>
    </row>
    <row r="12" spans="1:13" s="19" customFormat="1" ht="15.75" customHeight="1">
      <c r="A12" s="24" t="s">
        <v>6</v>
      </c>
      <c r="B12" s="25">
        <f>SUM(B13:B17)</f>
        <v>30857</v>
      </c>
      <c r="C12" s="25">
        <f>SUM(C13:C17)</f>
        <v>15706</v>
      </c>
      <c r="D12" s="25">
        <f>SUM(D13:D17)</f>
        <v>15151</v>
      </c>
      <c r="E12" s="24" t="s">
        <v>7</v>
      </c>
      <c r="F12" s="25">
        <f>SUM(F13:F17)</f>
        <v>59085</v>
      </c>
      <c r="G12" s="25">
        <f>SUM(G13:G17)</f>
        <v>31050</v>
      </c>
      <c r="H12" s="25">
        <f>SUM(H13:H17)</f>
        <v>28035</v>
      </c>
      <c r="I12" s="26" t="s">
        <v>8</v>
      </c>
      <c r="J12" s="40">
        <f>SUM(J13:J17)</f>
        <v>33719</v>
      </c>
      <c r="K12" s="25">
        <f>SUM(K13:K17)</f>
        <v>15675</v>
      </c>
      <c r="L12" s="25">
        <f>SUM(L13:L17)</f>
        <v>18044</v>
      </c>
      <c r="M12" s="28" t="s">
        <v>30</v>
      </c>
    </row>
    <row r="13" spans="1:13" ht="15.75" customHeight="1">
      <c r="A13" s="10">
        <v>0</v>
      </c>
      <c r="B13" s="2">
        <v>5906</v>
      </c>
      <c r="C13" s="33">
        <v>3002</v>
      </c>
      <c r="D13" s="33">
        <v>2904</v>
      </c>
      <c r="E13" s="10">
        <v>35</v>
      </c>
      <c r="F13" s="2">
        <f>SUM(G13:H13)</f>
        <v>10667</v>
      </c>
      <c r="G13" s="33">
        <v>5648</v>
      </c>
      <c r="H13" s="33">
        <v>5019</v>
      </c>
      <c r="I13" s="10">
        <v>70</v>
      </c>
      <c r="J13" s="41">
        <f>SUM(K13:L13)</f>
        <v>7911</v>
      </c>
      <c r="K13" s="33">
        <v>3751</v>
      </c>
      <c r="L13" s="33">
        <v>4160</v>
      </c>
      <c r="M13" s="16">
        <f>B12+B18+B24</f>
        <v>94039</v>
      </c>
    </row>
    <row r="14" spans="1:13" ht="15.75" customHeight="1">
      <c r="A14" s="10">
        <v>1</v>
      </c>
      <c r="B14" s="2">
        <v>6151</v>
      </c>
      <c r="C14" s="33">
        <v>3211</v>
      </c>
      <c r="D14" s="33">
        <v>2940</v>
      </c>
      <c r="E14" s="10">
        <v>36</v>
      </c>
      <c r="F14" s="2">
        <f>SUM(G14:H14)</f>
        <v>11140</v>
      </c>
      <c r="G14" s="33">
        <v>5870</v>
      </c>
      <c r="H14" s="33">
        <v>5270</v>
      </c>
      <c r="I14" s="10">
        <v>71</v>
      </c>
      <c r="J14" s="41">
        <f>SUM(K14:L14)</f>
        <v>7128</v>
      </c>
      <c r="K14" s="33">
        <v>3349</v>
      </c>
      <c r="L14" s="33">
        <v>3779</v>
      </c>
      <c r="M14" s="17" t="s">
        <v>31</v>
      </c>
    </row>
    <row r="15" spans="1:13" ht="15.75" customHeight="1">
      <c r="A15" s="10">
        <v>2</v>
      </c>
      <c r="B15" s="2">
        <v>6210</v>
      </c>
      <c r="C15" s="33">
        <v>3144</v>
      </c>
      <c r="D15" s="33">
        <v>3066</v>
      </c>
      <c r="E15" s="10">
        <v>37</v>
      </c>
      <c r="F15" s="2">
        <f>SUM(G15:H15)</f>
        <v>12062</v>
      </c>
      <c r="G15" s="33">
        <v>6370</v>
      </c>
      <c r="H15" s="33">
        <v>5692</v>
      </c>
      <c r="I15" s="10">
        <v>72</v>
      </c>
      <c r="J15" s="41">
        <f>SUM(K15:L15)</f>
        <v>6252</v>
      </c>
      <c r="K15" s="33">
        <v>2895</v>
      </c>
      <c r="L15" s="33">
        <v>3357</v>
      </c>
      <c r="M15" s="16">
        <f>B11-M13-M17</f>
        <v>436773</v>
      </c>
    </row>
    <row r="16" spans="1:13" ht="15.75" customHeight="1">
      <c r="A16" s="10">
        <v>3</v>
      </c>
      <c r="B16" s="2">
        <v>6312</v>
      </c>
      <c r="C16" s="33">
        <v>3135</v>
      </c>
      <c r="D16" s="33">
        <v>3177</v>
      </c>
      <c r="E16" s="10">
        <v>38</v>
      </c>
      <c r="F16" s="2">
        <f>SUM(G16:H16)</f>
        <v>12724</v>
      </c>
      <c r="G16" s="33">
        <v>6600</v>
      </c>
      <c r="H16" s="33">
        <v>6124</v>
      </c>
      <c r="I16" s="10">
        <v>73</v>
      </c>
      <c r="J16" s="41">
        <f>SUM(K16:L16)</f>
        <v>5976</v>
      </c>
      <c r="K16" s="33">
        <v>2771</v>
      </c>
      <c r="L16" s="33">
        <v>3205</v>
      </c>
      <c r="M16" s="17" t="s">
        <v>32</v>
      </c>
    </row>
    <row r="17" spans="1:13" ht="15.75" customHeight="1">
      <c r="A17" s="10">
        <v>4</v>
      </c>
      <c r="B17" s="2">
        <v>6278</v>
      </c>
      <c r="C17" s="33">
        <v>3214</v>
      </c>
      <c r="D17" s="33">
        <v>3064</v>
      </c>
      <c r="E17" s="10">
        <v>39</v>
      </c>
      <c r="F17" s="2">
        <f>SUM(G17:H17)</f>
        <v>12492</v>
      </c>
      <c r="G17" s="33">
        <v>6562</v>
      </c>
      <c r="H17" s="33">
        <v>5930</v>
      </c>
      <c r="I17" s="10">
        <v>74</v>
      </c>
      <c r="J17" s="41">
        <f>SUM(K17:L17)</f>
        <v>6452</v>
      </c>
      <c r="K17" s="33">
        <v>2909</v>
      </c>
      <c r="L17" s="33">
        <v>3543</v>
      </c>
      <c r="M17" s="16">
        <f>F48+J12+J18+J24+J30+J36+J42+J48</f>
        <v>123218</v>
      </c>
    </row>
    <row r="18" spans="1:12" s="19" customFormat="1" ht="15.75" customHeight="1">
      <c r="A18" s="24" t="s">
        <v>9</v>
      </c>
      <c r="B18" s="25">
        <f>SUM(B19:B23)</f>
        <v>31008</v>
      </c>
      <c r="C18" s="25">
        <f>SUM(C19:C23)</f>
        <v>15825</v>
      </c>
      <c r="D18" s="25">
        <f>SUM(D19:D23)</f>
        <v>15183</v>
      </c>
      <c r="E18" s="24" t="s">
        <v>10</v>
      </c>
      <c r="F18" s="25">
        <f>SUM(F19:F23)</f>
        <v>61721</v>
      </c>
      <c r="G18" s="25">
        <f>SUM(G19:G23)</f>
        <v>32828</v>
      </c>
      <c r="H18" s="25">
        <f>SUM(H19:H23)</f>
        <v>28893</v>
      </c>
      <c r="I18" s="26" t="s">
        <v>11</v>
      </c>
      <c r="J18" s="40">
        <f>SUM(J19:J23)</f>
        <v>26540</v>
      </c>
      <c r="K18" s="25">
        <f>SUM(K19:K23)</f>
        <v>11887</v>
      </c>
      <c r="L18" s="25">
        <f>SUM(L19:L23)</f>
        <v>14653</v>
      </c>
    </row>
    <row r="19" spans="1:14" ht="15.75" customHeight="1">
      <c r="A19" s="10">
        <v>5</v>
      </c>
      <c r="B19" s="2">
        <v>6184</v>
      </c>
      <c r="C19" s="34">
        <v>3286</v>
      </c>
      <c r="D19" s="34">
        <v>2898</v>
      </c>
      <c r="E19" s="10">
        <v>40</v>
      </c>
      <c r="F19" s="2">
        <f>SUM(G19:H19)</f>
        <v>12804</v>
      </c>
      <c r="G19" s="33">
        <v>6718</v>
      </c>
      <c r="H19" s="33">
        <v>6086</v>
      </c>
      <c r="I19" s="10">
        <v>75</v>
      </c>
      <c r="J19" s="41">
        <f>SUM(K19:L19)</f>
        <v>6175</v>
      </c>
      <c r="K19" s="33">
        <v>2824</v>
      </c>
      <c r="L19" s="33">
        <v>3351</v>
      </c>
      <c r="N19" s="15"/>
    </row>
    <row r="20" spans="1:12" ht="15.75" customHeight="1">
      <c r="A20" s="10">
        <v>6</v>
      </c>
      <c r="B20" s="2">
        <v>5959</v>
      </c>
      <c r="C20" s="34">
        <v>3025</v>
      </c>
      <c r="D20" s="34">
        <v>2934</v>
      </c>
      <c r="E20" s="10">
        <v>41</v>
      </c>
      <c r="F20" s="2">
        <f>SUM(G20:H20)</f>
        <v>12413</v>
      </c>
      <c r="G20" s="33">
        <v>6652</v>
      </c>
      <c r="H20" s="33">
        <v>5761</v>
      </c>
      <c r="I20" s="10">
        <v>76</v>
      </c>
      <c r="J20" s="41">
        <f>SUM(K20:L20)</f>
        <v>6142</v>
      </c>
      <c r="K20" s="33">
        <v>2745</v>
      </c>
      <c r="L20" s="33">
        <v>3397</v>
      </c>
    </row>
    <row r="21" spans="1:15" ht="15.75" customHeight="1">
      <c r="A21" s="10">
        <v>7</v>
      </c>
      <c r="B21" s="2">
        <v>6136</v>
      </c>
      <c r="C21" s="34">
        <v>3091</v>
      </c>
      <c r="D21" s="34">
        <v>3045</v>
      </c>
      <c r="E21" s="10">
        <v>42</v>
      </c>
      <c r="F21" s="2">
        <f>SUM(G21:H21)</f>
        <v>12192</v>
      </c>
      <c r="G21" s="33">
        <v>6466</v>
      </c>
      <c r="H21" s="33">
        <v>5726</v>
      </c>
      <c r="I21" s="10">
        <v>77</v>
      </c>
      <c r="J21" s="41">
        <f>SUM(K21:L21)</f>
        <v>5018</v>
      </c>
      <c r="K21" s="33">
        <v>2265</v>
      </c>
      <c r="L21" s="33">
        <v>2753</v>
      </c>
      <c r="O21" s="1" t="s">
        <v>34</v>
      </c>
    </row>
    <row r="22" spans="1:12" ht="15.75" customHeight="1">
      <c r="A22" s="10">
        <v>8</v>
      </c>
      <c r="B22" s="2">
        <v>6244</v>
      </c>
      <c r="C22" s="34">
        <v>3151</v>
      </c>
      <c r="D22" s="34">
        <v>3093</v>
      </c>
      <c r="E22" s="10">
        <v>43</v>
      </c>
      <c r="F22" s="2">
        <f>SUM(G22:H22)</f>
        <v>12130</v>
      </c>
      <c r="G22" s="33">
        <v>6511</v>
      </c>
      <c r="H22" s="33">
        <v>5619</v>
      </c>
      <c r="I22" s="10">
        <v>78</v>
      </c>
      <c r="J22" s="41">
        <f>SUM(K22:L22)</f>
        <v>4862</v>
      </c>
      <c r="K22" s="33">
        <v>2145</v>
      </c>
      <c r="L22" s="33">
        <v>2717</v>
      </c>
    </row>
    <row r="23" spans="1:12" ht="15.75" customHeight="1">
      <c r="A23" s="10">
        <v>9</v>
      </c>
      <c r="B23" s="2">
        <v>6485</v>
      </c>
      <c r="C23" s="34">
        <v>3272</v>
      </c>
      <c r="D23" s="34">
        <v>3213</v>
      </c>
      <c r="E23" s="10">
        <v>44</v>
      </c>
      <c r="F23" s="2">
        <f>SUM(G23:H23)</f>
        <v>12182</v>
      </c>
      <c r="G23" s="33">
        <v>6481</v>
      </c>
      <c r="H23" s="33">
        <v>5701</v>
      </c>
      <c r="I23" s="10">
        <v>79</v>
      </c>
      <c r="J23" s="41">
        <f>SUM(K23:L23)</f>
        <v>4343</v>
      </c>
      <c r="K23" s="33">
        <v>1908</v>
      </c>
      <c r="L23" s="33">
        <v>2435</v>
      </c>
    </row>
    <row r="24" spans="1:12" s="19" customFormat="1" ht="15.75" customHeight="1">
      <c r="A24" s="24" t="s">
        <v>12</v>
      </c>
      <c r="B24" s="25">
        <f>SUM(B25:B29)</f>
        <v>32174</v>
      </c>
      <c r="C24" s="25">
        <f>SUM(C25:C29)</f>
        <v>16325</v>
      </c>
      <c r="D24" s="25">
        <f>SUM(D25:D29)</f>
        <v>15849</v>
      </c>
      <c r="E24" s="26" t="s">
        <v>13</v>
      </c>
      <c r="F24" s="25">
        <f>SUM(F25:F29)</f>
        <v>46997</v>
      </c>
      <c r="G24" s="25">
        <f>SUM(G25:G29)</f>
        <v>25597</v>
      </c>
      <c r="H24" s="25">
        <f>SUM(H25:H29)</f>
        <v>21400</v>
      </c>
      <c r="I24" s="26" t="s">
        <v>14</v>
      </c>
      <c r="J24" s="40">
        <f>SUM(J25:J29)</f>
        <v>15023</v>
      </c>
      <c r="K24" s="25">
        <f>SUM(K25:K29)</f>
        <v>5992</v>
      </c>
      <c r="L24" s="25">
        <f>SUM(L25:L29)</f>
        <v>9031</v>
      </c>
    </row>
    <row r="25" spans="1:12" ht="15.75" customHeight="1">
      <c r="A25" s="10">
        <v>10</v>
      </c>
      <c r="B25" s="2">
        <v>6490</v>
      </c>
      <c r="C25" s="35">
        <v>3296</v>
      </c>
      <c r="D25" s="35">
        <v>3194</v>
      </c>
      <c r="E25" s="10">
        <v>45</v>
      </c>
      <c r="F25" s="2">
        <f>SUM(G25:H25)</f>
        <v>8511</v>
      </c>
      <c r="G25" s="33">
        <v>4668</v>
      </c>
      <c r="H25" s="33">
        <v>3843</v>
      </c>
      <c r="I25" s="10">
        <v>80</v>
      </c>
      <c r="J25" s="41">
        <f>SUM(K25:L25)</f>
        <v>3871</v>
      </c>
      <c r="K25" s="33">
        <v>1616</v>
      </c>
      <c r="L25" s="33">
        <v>2255</v>
      </c>
    </row>
    <row r="26" spans="1:12" ht="15.75" customHeight="1">
      <c r="A26" s="10">
        <v>11</v>
      </c>
      <c r="B26" s="2">
        <v>6545</v>
      </c>
      <c r="C26" s="35">
        <v>3305</v>
      </c>
      <c r="D26" s="35">
        <v>3240</v>
      </c>
      <c r="E26" s="10">
        <v>46</v>
      </c>
      <c r="F26" s="2">
        <f>SUM(G26:H26)</f>
        <v>10960</v>
      </c>
      <c r="G26" s="33">
        <v>5970</v>
      </c>
      <c r="H26" s="33">
        <v>4990</v>
      </c>
      <c r="I26" s="10">
        <v>81</v>
      </c>
      <c r="J26" s="41">
        <f>SUM(K26:L26)</f>
        <v>3280</v>
      </c>
      <c r="K26" s="33">
        <v>1338</v>
      </c>
      <c r="L26" s="33">
        <v>1942</v>
      </c>
    </row>
    <row r="27" spans="1:12" ht="15.75" customHeight="1">
      <c r="A27" s="10">
        <v>12</v>
      </c>
      <c r="B27" s="2">
        <v>6407</v>
      </c>
      <c r="C27" s="35">
        <v>3233</v>
      </c>
      <c r="D27" s="35">
        <v>3174</v>
      </c>
      <c r="E27" s="10">
        <v>47</v>
      </c>
      <c r="F27" s="2">
        <f>SUM(G27:H27)</f>
        <v>9774</v>
      </c>
      <c r="G27" s="33">
        <v>5303</v>
      </c>
      <c r="H27" s="33">
        <v>4471</v>
      </c>
      <c r="I27" s="10">
        <v>82</v>
      </c>
      <c r="J27" s="41">
        <f>SUM(K27:L27)</f>
        <v>2944</v>
      </c>
      <c r="K27" s="33">
        <v>1191</v>
      </c>
      <c r="L27" s="33">
        <v>1753</v>
      </c>
    </row>
    <row r="28" spans="1:12" ht="15.75" customHeight="1">
      <c r="A28" s="10">
        <v>13</v>
      </c>
      <c r="B28" s="2">
        <v>6420</v>
      </c>
      <c r="C28" s="35">
        <v>3269</v>
      </c>
      <c r="D28" s="35">
        <v>3151</v>
      </c>
      <c r="E28" s="10">
        <v>48</v>
      </c>
      <c r="F28" s="2">
        <f>SUM(G28:H28)</f>
        <v>9200</v>
      </c>
      <c r="G28" s="33">
        <v>5030</v>
      </c>
      <c r="H28" s="33">
        <v>4170</v>
      </c>
      <c r="I28" s="10">
        <v>83</v>
      </c>
      <c r="J28" s="41">
        <f>SUM(K28:L28)</f>
        <v>2634</v>
      </c>
      <c r="K28" s="33">
        <v>995</v>
      </c>
      <c r="L28" s="33">
        <v>1639</v>
      </c>
    </row>
    <row r="29" spans="1:12" ht="15.75" customHeight="1">
      <c r="A29" s="10">
        <v>14</v>
      </c>
      <c r="B29" s="2">
        <v>6312</v>
      </c>
      <c r="C29" s="35">
        <v>3222</v>
      </c>
      <c r="D29" s="35">
        <v>3090</v>
      </c>
      <c r="E29" s="10">
        <v>49</v>
      </c>
      <c r="F29" s="2">
        <f>SUM(G29:H29)</f>
        <v>8552</v>
      </c>
      <c r="G29" s="33">
        <v>4626</v>
      </c>
      <c r="H29" s="33">
        <v>3926</v>
      </c>
      <c r="I29" s="10">
        <v>84</v>
      </c>
      <c r="J29" s="41">
        <f>SUM(K29:L29)</f>
        <v>2294</v>
      </c>
      <c r="K29" s="33">
        <v>852</v>
      </c>
      <c r="L29" s="33">
        <v>1442</v>
      </c>
    </row>
    <row r="30" spans="1:12" s="19" customFormat="1" ht="15.75" customHeight="1">
      <c r="A30" s="24" t="s">
        <v>15</v>
      </c>
      <c r="B30" s="25">
        <f>SUM(B31:B35)</f>
        <v>30503</v>
      </c>
      <c r="C30" s="25">
        <f>SUM(C31:C35)</f>
        <v>15618</v>
      </c>
      <c r="D30" s="25">
        <f>SUM(D31:D35)</f>
        <v>14885</v>
      </c>
      <c r="E30" s="24" t="s">
        <v>16</v>
      </c>
      <c r="F30" s="25">
        <f>SUM(F31:F35)</f>
        <v>35931</v>
      </c>
      <c r="G30" s="25">
        <f>SUM(G31:G35)</f>
        <v>19534</v>
      </c>
      <c r="H30" s="25">
        <f>SUM(H31:H35)</f>
        <v>16397</v>
      </c>
      <c r="I30" s="26" t="s">
        <v>17</v>
      </c>
      <c r="J30" s="40">
        <f>SUM(J31:J35)</f>
        <v>7806</v>
      </c>
      <c r="K30" s="25">
        <f>SUM(K31:K35)</f>
        <v>2509</v>
      </c>
      <c r="L30" s="25">
        <f>SUM(L31:L35)</f>
        <v>5297</v>
      </c>
    </row>
    <row r="31" spans="1:12" ht="15.75" customHeight="1">
      <c r="A31" s="10">
        <v>15</v>
      </c>
      <c r="B31" s="2">
        <v>6305</v>
      </c>
      <c r="C31" s="36">
        <v>3188</v>
      </c>
      <c r="D31" s="36">
        <v>3117</v>
      </c>
      <c r="E31" s="10">
        <v>50</v>
      </c>
      <c r="F31" s="2">
        <f>SUM(G31:H31)</f>
        <v>7977</v>
      </c>
      <c r="G31" s="33">
        <v>4407</v>
      </c>
      <c r="H31" s="33">
        <v>3570</v>
      </c>
      <c r="I31" s="10">
        <v>85</v>
      </c>
      <c r="J31" s="41">
        <f>SUM(K31:L31)</f>
        <v>2162</v>
      </c>
      <c r="K31" s="33">
        <v>784</v>
      </c>
      <c r="L31" s="33">
        <v>1378</v>
      </c>
    </row>
    <row r="32" spans="1:12" ht="15.75" customHeight="1">
      <c r="A32" s="10">
        <v>16</v>
      </c>
      <c r="B32" s="2">
        <v>6189</v>
      </c>
      <c r="C32" s="36">
        <v>3135</v>
      </c>
      <c r="D32" s="36">
        <v>3054</v>
      </c>
      <c r="E32" s="10">
        <v>51</v>
      </c>
      <c r="F32" s="2">
        <f>SUM(G32:H32)</f>
        <v>7549</v>
      </c>
      <c r="G32" s="33">
        <v>4151</v>
      </c>
      <c r="H32" s="33">
        <v>3398</v>
      </c>
      <c r="I32" s="10">
        <v>86</v>
      </c>
      <c r="J32" s="41">
        <f>SUM(K32:L32)</f>
        <v>1808</v>
      </c>
      <c r="K32" s="33">
        <v>635</v>
      </c>
      <c r="L32" s="33">
        <v>1173</v>
      </c>
    </row>
    <row r="33" spans="1:12" ht="15.75" customHeight="1">
      <c r="A33" s="10">
        <v>17</v>
      </c>
      <c r="B33" s="2">
        <v>6199</v>
      </c>
      <c r="C33" s="36">
        <v>3172</v>
      </c>
      <c r="D33" s="36">
        <v>3027</v>
      </c>
      <c r="E33" s="10">
        <v>52</v>
      </c>
      <c r="F33" s="2">
        <f>SUM(G33:H33)</f>
        <v>7028</v>
      </c>
      <c r="G33" s="33">
        <v>3786</v>
      </c>
      <c r="H33" s="33">
        <v>3242</v>
      </c>
      <c r="I33" s="10">
        <v>87</v>
      </c>
      <c r="J33" s="41">
        <f>SUM(K33:L33)</f>
        <v>1522</v>
      </c>
      <c r="K33" s="33">
        <v>480</v>
      </c>
      <c r="L33" s="33">
        <v>1042</v>
      </c>
    </row>
    <row r="34" spans="1:12" ht="15.75" customHeight="1">
      <c r="A34" s="10">
        <v>18</v>
      </c>
      <c r="B34" s="2">
        <v>5895</v>
      </c>
      <c r="C34" s="36">
        <v>3054</v>
      </c>
      <c r="D34" s="36">
        <v>2841</v>
      </c>
      <c r="E34" s="10">
        <v>53</v>
      </c>
      <c r="F34" s="2">
        <f>SUM(G34:H34)</f>
        <v>7112</v>
      </c>
      <c r="G34" s="33">
        <v>3850</v>
      </c>
      <c r="H34" s="33">
        <v>3262</v>
      </c>
      <c r="I34" s="10">
        <v>88</v>
      </c>
      <c r="J34" s="41">
        <f>SUM(K34:L34)</f>
        <v>1240</v>
      </c>
      <c r="K34" s="33">
        <v>351</v>
      </c>
      <c r="L34" s="33">
        <v>889</v>
      </c>
    </row>
    <row r="35" spans="1:12" ht="15.75" customHeight="1">
      <c r="A35" s="10">
        <v>19</v>
      </c>
      <c r="B35" s="2">
        <v>5915</v>
      </c>
      <c r="C35" s="36">
        <v>3069</v>
      </c>
      <c r="D35" s="36">
        <v>2846</v>
      </c>
      <c r="E35" s="10">
        <v>54</v>
      </c>
      <c r="F35" s="2">
        <f>SUM(G35:H35)</f>
        <v>6265</v>
      </c>
      <c r="G35" s="33">
        <v>3340</v>
      </c>
      <c r="H35" s="33">
        <v>2925</v>
      </c>
      <c r="I35" s="10">
        <v>89</v>
      </c>
      <c r="J35" s="41">
        <f>SUM(K35:L35)</f>
        <v>1074</v>
      </c>
      <c r="K35" s="33">
        <v>259</v>
      </c>
      <c r="L35" s="33">
        <v>815</v>
      </c>
    </row>
    <row r="36" spans="1:12" s="19" customFormat="1" ht="15.75" customHeight="1">
      <c r="A36" s="24" t="s">
        <v>18</v>
      </c>
      <c r="B36" s="25">
        <f>SUM(B37:B41)</f>
        <v>33007</v>
      </c>
      <c r="C36" s="25">
        <f>SUM(C37:C41)</f>
        <v>16852</v>
      </c>
      <c r="D36" s="25">
        <f>SUM(D37:D41)</f>
        <v>16155</v>
      </c>
      <c r="E36" s="24" t="s">
        <v>19</v>
      </c>
      <c r="F36" s="25">
        <f>SUM(F37:F41)</f>
        <v>33735</v>
      </c>
      <c r="G36" s="25">
        <f>SUM(G37:G41)</f>
        <v>17967</v>
      </c>
      <c r="H36" s="25">
        <f>SUM(H37:H41)</f>
        <v>15768</v>
      </c>
      <c r="I36" s="26" t="s">
        <v>20</v>
      </c>
      <c r="J36" s="40">
        <f>SUM(J37:J41)</f>
        <v>3024</v>
      </c>
      <c r="K36" s="25">
        <f>SUM(K37:K41)</f>
        <v>716</v>
      </c>
      <c r="L36" s="25">
        <f>SUM(L37:L41)</f>
        <v>2308</v>
      </c>
    </row>
    <row r="37" spans="1:12" ht="15.75" customHeight="1">
      <c r="A37" s="10">
        <v>20</v>
      </c>
      <c r="B37" s="2">
        <v>6080</v>
      </c>
      <c r="C37" s="37">
        <v>3127</v>
      </c>
      <c r="D37" s="37">
        <v>2953</v>
      </c>
      <c r="E37" s="10">
        <v>55</v>
      </c>
      <c r="F37" s="2">
        <f>SUM(G37:H37)</f>
        <v>6355</v>
      </c>
      <c r="G37" s="33">
        <v>3419</v>
      </c>
      <c r="H37" s="33">
        <v>2936</v>
      </c>
      <c r="I37" s="10">
        <v>90</v>
      </c>
      <c r="J37" s="41">
        <f>SUM(K37:L37)</f>
        <v>922</v>
      </c>
      <c r="K37" s="33">
        <v>247</v>
      </c>
      <c r="L37" s="33">
        <v>675</v>
      </c>
    </row>
    <row r="38" spans="1:12" ht="15.75" customHeight="1">
      <c r="A38" s="10">
        <v>21</v>
      </c>
      <c r="B38" s="2">
        <v>6106</v>
      </c>
      <c r="C38" s="37">
        <v>3017</v>
      </c>
      <c r="D38" s="37">
        <v>3089</v>
      </c>
      <c r="E38" s="10">
        <v>56</v>
      </c>
      <c r="F38" s="2">
        <f>SUM(G38:H38)</f>
        <v>6628</v>
      </c>
      <c r="G38" s="33">
        <v>3454</v>
      </c>
      <c r="H38" s="33">
        <v>3174</v>
      </c>
      <c r="I38" s="10">
        <v>91</v>
      </c>
      <c r="J38" s="41">
        <f>SUM(K38:L38)</f>
        <v>777</v>
      </c>
      <c r="K38" s="33">
        <v>200</v>
      </c>
      <c r="L38" s="33">
        <v>577</v>
      </c>
    </row>
    <row r="39" spans="1:12" ht="15.75" customHeight="1">
      <c r="A39" s="10">
        <v>22</v>
      </c>
      <c r="B39" s="2">
        <v>6233</v>
      </c>
      <c r="C39" s="37">
        <v>3151</v>
      </c>
      <c r="D39" s="37">
        <v>3082</v>
      </c>
      <c r="E39" s="10">
        <v>57</v>
      </c>
      <c r="F39" s="2">
        <f>SUM(G39:H39)</f>
        <v>6642</v>
      </c>
      <c r="G39" s="33">
        <v>3637</v>
      </c>
      <c r="H39" s="33">
        <v>3005</v>
      </c>
      <c r="I39" s="10">
        <v>92</v>
      </c>
      <c r="J39" s="41">
        <f>SUM(K39:L39)</f>
        <v>514</v>
      </c>
      <c r="K39" s="33">
        <v>112</v>
      </c>
      <c r="L39" s="33">
        <v>402</v>
      </c>
    </row>
    <row r="40" spans="1:12" ht="15.75" customHeight="1">
      <c r="A40" s="10">
        <v>23</v>
      </c>
      <c r="B40" s="2">
        <v>7096</v>
      </c>
      <c r="C40" s="37">
        <v>3684</v>
      </c>
      <c r="D40" s="37">
        <v>3412</v>
      </c>
      <c r="E40" s="10">
        <v>58</v>
      </c>
      <c r="F40" s="2">
        <f>SUM(G40:H40)</f>
        <v>6839</v>
      </c>
      <c r="G40" s="33">
        <v>3611</v>
      </c>
      <c r="H40" s="33">
        <v>3228</v>
      </c>
      <c r="I40" s="10">
        <v>93</v>
      </c>
      <c r="J40" s="41">
        <f>SUM(K40:L40)</f>
        <v>426</v>
      </c>
      <c r="K40" s="33">
        <v>86</v>
      </c>
      <c r="L40" s="33">
        <v>340</v>
      </c>
    </row>
    <row r="41" spans="1:12" ht="15.75" customHeight="1">
      <c r="A41" s="10">
        <v>24</v>
      </c>
      <c r="B41" s="2">
        <v>7492</v>
      </c>
      <c r="C41" s="37">
        <v>3873</v>
      </c>
      <c r="D41" s="37">
        <v>3619</v>
      </c>
      <c r="E41" s="10">
        <v>59</v>
      </c>
      <c r="F41" s="2">
        <f>SUM(G41:H41)</f>
        <v>7271</v>
      </c>
      <c r="G41" s="33">
        <v>3846</v>
      </c>
      <c r="H41" s="33">
        <v>3425</v>
      </c>
      <c r="I41" s="10">
        <v>94</v>
      </c>
      <c r="J41" s="41">
        <f>SUM(K41:L41)</f>
        <v>385</v>
      </c>
      <c r="K41" s="33">
        <v>71</v>
      </c>
      <c r="L41" s="33">
        <v>314</v>
      </c>
    </row>
    <row r="42" spans="1:13" s="19" customFormat="1" ht="15.75" customHeight="1">
      <c r="A42" s="24" t="s">
        <v>21</v>
      </c>
      <c r="B42" s="27">
        <f>SUM(B43:B47)</f>
        <v>42723</v>
      </c>
      <c r="C42" s="27">
        <f>SUM(C43:C47)</f>
        <v>22380</v>
      </c>
      <c r="D42" s="27">
        <f>SUM(D43:D47)</f>
        <v>20343</v>
      </c>
      <c r="E42" s="24" t="s">
        <v>22</v>
      </c>
      <c r="F42" s="27">
        <f>SUM(F43:F47)</f>
        <v>44715</v>
      </c>
      <c r="G42" s="27">
        <f>SUM(G43:G47)</f>
        <v>22925</v>
      </c>
      <c r="H42" s="27">
        <f>SUM(H43:H47)</f>
        <v>21790</v>
      </c>
      <c r="I42" s="24" t="s">
        <v>23</v>
      </c>
      <c r="J42" s="42">
        <f>SUM(J43:J47)</f>
        <v>837</v>
      </c>
      <c r="K42" s="27">
        <f>SUM(K43:K47)</f>
        <v>142</v>
      </c>
      <c r="L42" s="27">
        <f>SUM(L43:L47)</f>
        <v>695</v>
      </c>
      <c r="M42" s="23"/>
    </row>
    <row r="43" spans="1:13" ht="15.75" customHeight="1">
      <c r="A43" s="10">
        <v>25</v>
      </c>
      <c r="B43" s="2">
        <f>SUM(C43:D43)</f>
        <v>7885</v>
      </c>
      <c r="C43" s="38">
        <v>4135</v>
      </c>
      <c r="D43" s="38">
        <v>3750</v>
      </c>
      <c r="E43" s="10">
        <v>60</v>
      </c>
      <c r="F43" s="2">
        <f>SUM(G43:H43)</f>
        <v>7704</v>
      </c>
      <c r="G43" s="33">
        <v>4053</v>
      </c>
      <c r="H43" s="33">
        <v>3651</v>
      </c>
      <c r="I43" s="10">
        <v>95</v>
      </c>
      <c r="J43" s="41">
        <f>SUM(K43:L43)</f>
        <v>276</v>
      </c>
      <c r="K43" s="33">
        <v>55</v>
      </c>
      <c r="L43" s="33">
        <v>221</v>
      </c>
      <c r="M43" s="15"/>
    </row>
    <row r="44" spans="1:12" ht="15.75" customHeight="1">
      <c r="A44" s="10">
        <v>26</v>
      </c>
      <c r="B44" s="2">
        <f>SUM(C44:D44)</f>
        <v>8303</v>
      </c>
      <c r="C44" s="38">
        <v>4361</v>
      </c>
      <c r="D44" s="38">
        <v>3942</v>
      </c>
      <c r="E44" s="10">
        <v>61</v>
      </c>
      <c r="F44" s="2">
        <f>SUM(G44:H44)</f>
        <v>8339</v>
      </c>
      <c r="G44" s="33">
        <v>4343</v>
      </c>
      <c r="H44" s="33">
        <v>3996</v>
      </c>
      <c r="I44" s="10">
        <v>96</v>
      </c>
      <c r="J44" s="41">
        <f>SUM(K44:L44)</f>
        <v>211</v>
      </c>
      <c r="K44" s="33">
        <v>35</v>
      </c>
      <c r="L44" s="33">
        <v>176</v>
      </c>
    </row>
    <row r="45" spans="1:12" ht="15.75" customHeight="1">
      <c r="A45" s="10">
        <v>27</v>
      </c>
      <c r="B45" s="2">
        <f>SUM(C45:D45)</f>
        <v>8865</v>
      </c>
      <c r="C45" s="38">
        <v>4648</v>
      </c>
      <c r="D45" s="38">
        <v>4217</v>
      </c>
      <c r="E45" s="10">
        <v>62</v>
      </c>
      <c r="F45" s="2">
        <f>SUM(G45:H45)</f>
        <v>9560</v>
      </c>
      <c r="G45" s="33">
        <v>4873</v>
      </c>
      <c r="H45" s="33">
        <v>4687</v>
      </c>
      <c r="I45" s="10">
        <v>97</v>
      </c>
      <c r="J45" s="41">
        <f>SUM(K45:L45)</f>
        <v>177</v>
      </c>
      <c r="K45" s="33">
        <v>30</v>
      </c>
      <c r="L45" s="33">
        <v>147</v>
      </c>
    </row>
    <row r="46" spans="1:12" ht="15.75" customHeight="1">
      <c r="A46" s="10">
        <v>28</v>
      </c>
      <c r="B46" s="2">
        <f>SUM(C46:D46)</f>
        <v>8848</v>
      </c>
      <c r="C46" s="38">
        <v>4678</v>
      </c>
      <c r="D46" s="38">
        <v>4170</v>
      </c>
      <c r="E46" s="10">
        <v>63</v>
      </c>
      <c r="F46" s="2">
        <f>SUM(G46:H46)</f>
        <v>9494</v>
      </c>
      <c r="G46" s="33">
        <v>4844</v>
      </c>
      <c r="H46" s="33">
        <v>4650</v>
      </c>
      <c r="I46" s="10">
        <v>98</v>
      </c>
      <c r="J46" s="41">
        <f>SUM(K46:L46)</f>
        <v>96</v>
      </c>
      <c r="K46" s="33">
        <v>14</v>
      </c>
      <c r="L46" s="33">
        <v>82</v>
      </c>
    </row>
    <row r="47" spans="1:12" ht="15.75" customHeight="1">
      <c r="A47" s="10">
        <v>29</v>
      </c>
      <c r="B47" s="2">
        <f>SUM(C47:D47)</f>
        <v>8822</v>
      </c>
      <c r="C47" s="38">
        <v>4558</v>
      </c>
      <c r="D47" s="38">
        <v>4264</v>
      </c>
      <c r="E47" s="10">
        <v>64</v>
      </c>
      <c r="F47" s="2">
        <f>SUM(G47:H47)</f>
        <v>9618</v>
      </c>
      <c r="G47" s="33">
        <v>4812</v>
      </c>
      <c r="H47" s="33">
        <v>4806</v>
      </c>
      <c r="I47" s="10">
        <v>99</v>
      </c>
      <c r="J47" s="41">
        <f>SUM(K47:L47)</f>
        <v>77</v>
      </c>
      <c r="K47" s="33">
        <v>8</v>
      </c>
      <c r="L47" s="33">
        <v>69</v>
      </c>
    </row>
    <row r="48" spans="1:12" s="19" customFormat="1" ht="15.75" customHeight="1">
      <c r="A48" s="24" t="s">
        <v>33</v>
      </c>
      <c r="B48" s="27">
        <f>SUM(B49:B53)</f>
        <v>48356</v>
      </c>
      <c r="C48" s="27">
        <f>SUM(C49:C53)</f>
        <v>25348</v>
      </c>
      <c r="D48" s="27">
        <f>SUM(D49:D53)</f>
        <v>23008</v>
      </c>
      <c r="E48" s="24" t="s">
        <v>24</v>
      </c>
      <c r="F48" s="27">
        <f>SUM(F49:F53)</f>
        <v>36139</v>
      </c>
      <c r="G48" s="27">
        <f>SUM(G49:G53)</f>
        <v>17631</v>
      </c>
      <c r="H48" s="27">
        <f>SUM(H49:H53)</f>
        <v>18508</v>
      </c>
      <c r="I48" s="24" t="s">
        <v>25</v>
      </c>
      <c r="J48" s="42">
        <f>SUM(J49:J52)</f>
        <v>130</v>
      </c>
      <c r="K48" s="27">
        <f>SUM(K49:K52)</f>
        <v>19</v>
      </c>
      <c r="L48" s="27">
        <f>SUM(L49:L52)</f>
        <v>111</v>
      </c>
    </row>
    <row r="49" spans="1:12" ht="15.75" customHeight="1">
      <c r="A49" s="10">
        <v>30</v>
      </c>
      <c r="B49" s="2">
        <v>9083</v>
      </c>
      <c r="C49" s="39">
        <v>4838</v>
      </c>
      <c r="D49" s="39">
        <v>4245</v>
      </c>
      <c r="E49" s="10">
        <v>65</v>
      </c>
      <c r="F49" s="2">
        <f>SUM(G49:H49)</f>
        <v>6750</v>
      </c>
      <c r="G49" s="33">
        <v>3365</v>
      </c>
      <c r="H49" s="33">
        <v>3385</v>
      </c>
      <c r="I49" s="10">
        <v>100</v>
      </c>
      <c r="J49" s="43">
        <f>SUM(K49:L49)</f>
        <v>42</v>
      </c>
      <c r="K49" s="33">
        <v>6</v>
      </c>
      <c r="L49" s="33">
        <v>36</v>
      </c>
    </row>
    <row r="50" spans="1:12" ht="15.75" customHeight="1">
      <c r="A50" s="10">
        <v>31</v>
      </c>
      <c r="B50" s="2">
        <v>9177</v>
      </c>
      <c r="C50" s="39">
        <v>4759</v>
      </c>
      <c r="D50" s="39">
        <v>4418</v>
      </c>
      <c r="E50" s="10">
        <v>66</v>
      </c>
      <c r="F50" s="2">
        <f>SUM(G50:H50)</f>
        <v>5906</v>
      </c>
      <c r="G50" s="33">
        <v>2922</v>
      </c>
      <c r="H50" s="33">
        <v>2984</v>
      </c>
      <c r="I50" s="10">
        <v>101</v>
      </c>
      <c r="J50" s="43">
        <f>SUM(K50:L50)</f>
        <v>41</v>
      </c>
      <c r="K50" s="33">
        <v>9</v>
      </c>
      <c r="L50" s="33">
        <v>32</v>
      </c>
    </row>
    <row r="51" spans="1:12" ht="15.75" customHeight="1">
      <c r="A51" s="10">
        <v>32</v>
      </c>
      <c r="B51" s="2">
        <v>9573</v>
      </c>
      <c r="C51" s="39">
        <v>5072</v>
      </c>
      <c r="D51" s="39">
        <v>4501</v>
      </c>
      <c r="E51" s="10">
        <v>67</v>
      </c>
      <c r="F51" s="2">
        <f>SUM(G51:H51)</f>
        <v>7471</v>
      </c>
      <c r="G51" s="33">
        <v>3640</v>
      </c>
      <c r="H51" s="33">
        <v>3831</v>
      </c>
      <c r="I51" s="10">
        <v>102</v>
      </c>
      <c r="J51" s="43">
        <f>SUM(K51:L51)</f>
        <v>21</v>
      </c>
      <c r="K51" s="33">
        <v>1</v>
      </c>
      <c r="L51" s="33">
        <v>20</v>
      </c>
    </row>
    <row r="52" spans="1:12" ht="15.75" customHeight="1">
      <c r="A52" s="10">
        <v>33</v>
      </c>
      <c r="B52" s="2">
        <v>10128</v>
      </c>
      <c r="C52" s="39">
        <v>5211</v>
      </c>
      <c r="D52" s="39">
        <v>4917</v>
      </c>
      <c r="E52" s="10">
        <v>68</v>
      </c>
      <c r="F52" s="2">
        <f>SUM(G52:H52)</f>
        <v>8067</v>
      </c>
      <c r="G52" s="33">
        <v>3892</v>
      </c>
      <c r="H52" s="33">
        <v>4175</v>
      </c>
      <c r="I52" s="10" t="s">
        <v>26</v>
      </c>
      <c r="J52" s="43">
        <f>SUM(K52:L52)</f>
        <v>26</v>
      </c>
      <c r="K52" s="33">
        <v>3</v>
      </c>
      <c r="L52" s="33">
        <v>23</v>
      </c>
    </row>
    <row r="53" spans="1:12" ht="15.75" customHeight="1">
      <c r="A53" s="10">
        <v>34</v>
      </c>
      <c r="B53" s="2">
        <v>10395</v>
      </c>
      <c r="C53" s="39">
        <v>5468</v>
      </c>
      <c r="D53" s="39">
        <v>4927</v>
      </c>
      <c r="E53" s="10">
        <v>69</v>
      </c>
      <c r="F53" s="2">
        <f>SUM(G53:H53)</f>
        <v>7945</v>
      </c>
      <c r="G53" s="33">
        <v>3812</v>
      </c>
      <c r="H53" s="33">
        <v>4133</v>
      </c>
      <c r="I53" s="10" t="s">
        <v>27</v>
      </c>
      <c r="J53" s="43">
        <f>SUM(K53:L53)</f>
        <v>0</v>
      </c>
      <c r="K53" s="44">
        <v>0</v>
      </c>
      <c r="L53" s="44">
        <v>0</v>
      </c>
    </row>
    <row r="54" ht="15.75" customHeight="1">
      <c r="H54" s="1" t="s">
        <v>28</v>
      </c>
    </row>
    <row r="55" ht="15.75" customHeight="1"/>
    <row r="56" ht="15.75" customHeight="1"/>
  </sheetData>
  <sheetProtection/>
  <mergeCells count="1">
    <mergeCell ref="J8:K8"/>
  </mergeCells>
  <printOptions/>
  <pageMargins left="0.7086614173228347" right="0.7086614173228347" top="0.4724409448818898" bottom="0.5118110236220472" header="0.4724409448818898" footer="0.5118110236220472"/>
  <pageSetup horizontalDpi="600" verticalDpi="600" orientation="portrait" paperSize="9" scale="80" r:id="rId1"/>
  <ignoredErrors>
    <ignoredError sqref="B43:B47" formulaRange="1"/>
    <ignoredError sqref="B18 B24 B30 B36 B42 B4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年齢別H22.01</dc:title>
  <dc:subject/>
  <dc:creator>江戸川区役所</dc:creator>
  <cp:keywords/>
  <dc:description/>
  <cp:lastModifiedBy>全庁LAN利用者</cp:lastModifiedBy>
  <cp:lastPrinted>2011-10-07T00:44:14Z</cp:lastPrinted>
  <dcterms:created xsi:type="dcterms:W3CDTF">1996-06-23T15:31:38Z</dcterms:created>
  <dcterms:modified xsi:type="dcterms:W3CDTF">2012-01-05T00:52:29Z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0x010100E769CD709CD1244CAB77F3C92B7D1571</vt:lpwstr>
  </property>
  <property fmtid="{D5CDD505-2E9C-101B-9397-08002B2CF9AE}" pid="4" name="担当係">
    <vt:lpwstr/>
  </property>
</Properties>
</file>