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<sst xmlns="http://schemas.openxmlformats.org/spreadsheetml/2006/main" count="286" uniqueCount="77">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</sst>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vertical="center"/>
      <protection/>
    </xf>
    <xf numFmtId="38" fontId="0" fillId="0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38" fontId="0" fillId="0" borderId="11" xfId="48" applyFont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38" fontId="0" fillId="0" borderId="23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3" xfId="48" applyFont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38" fontId="0" fillId="0" borderId="0" xfId="48" applyFont="1" applyAlignment="1" applyProtection="1">
      <alignment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75" zoomScaleNormal="75" zoomScaleSheetLayoutView="75" zoomScalePageLayoutView="0" workbookViewId="0" topLeftCell="A1">
      <selection activeCell="M4" sqref="M4"/>
    </sheetView>
  </sheetViews>
  <sheetFormatPr defaultColWidth="9.00390625" defaultRowHeight="13.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390625" style="8" customWidth="1"/>
    <col min="10" max="10" width="7.625" style="8" customWidth="1"/>
    <col min="11" max="11" width="7.625" style="6" customWidth="1"/>
    <col min="12" max="16384" width="9.00390625" style="6" customWidth="1"/>
  </cols>
  <sheetData>
    <row r="1" spans="2:8" ht="25.5" customHeight="1">
      <c r="B1" s="7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0"/>
      <c r="C4" s="10"/>
      <c r="D4" s="10"/>
      <c r="I4" s="11" t="s">
        <v>2</v>
      </c>
      <c r="J4" s="11"/>
    </row>
    <row r="5" spans="1:4" ht="4.5" customHeight="1">
      <c r="A5" s="12"/>
      <c r="B5" s="10"/>
      <c r="C5" s="10"/>
      <c r="D5" s="10"/>
    </row>
    <row r="6" spans="4:10" ht="16.5" customHeight="1">
      <c r="D6" s="8" t="s">
        <v>70</v>
      </c>
      <c r="I6" s="63">
        <v>40634</v>
      </c>
      <c r="J6" s="63"/>
    </row>
    <row r="7" ht="7.5" customHeight="1" thickBot="1"/>
    <row r="8" spans="1:11" ht="19.5" customHeight="1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>
      <c r="A10" s="26" t="s">
        <v>7</v>
      </c>
      <c r="B10" s="27">
        <f>'P1'!B41+'P1'!H37+'P2'!B40+'P2'!H36+'P3'!B41+'P3'!H36+'P4'!B42</f>
        <v>305646</v>
      </c>
      <c r="C10" s="27">
        <f>$C$41+$I$37+'P2'!C40+'P2'!I36+'P3'!C41+'P3'!I36+'P4'!C42</f>
        <v>654615</v>
      </c>
      <c r="D10" s="27">
        <f>$D$41+$J$37+'P2'!$D$40+'P2'!$J$36+'P3'!$D$41+'P3'!$J$36+'P4'!$D$42+'P4'!$J$37</f>
        <v>333333</v>
      </c>
      <c r="E10" s="28">
        <f>$E$41+$K$37+'P2'!$E$40+'P2'!$K$36+'P3'!$E$41+'P3'!$K$36+'P4'!$E$42+'P4'!$K$37</f>
        <v>321282</v>
      </c>
      <c r="F10" s="17"/>
      <c r="G10" s="57" t="s">
        <v>10</v>
      </c>
      <c r="H10" s="58"/>
      <c r="I10" s="58"/>
      <c r="J10" s="58"/>
      <c r="K10" s="59"/>
    </row>
    <row r="11" spans="1:11" ht="19.5" customHeight="1">
      <c r="A11" s="29" t="s">
        <v>11</v>
      </c>
      <c r="B11" s="3">
        <v>2145</v>
      </c>
      <c r="C11" s="30">
        <f>SUM(D11:E11)</f>
        <v>4709</v>
      </c>
      <c r="D11" s="4">
        <v>2273</v>
      </c>
      <c r="E11" s="5">
        <v>2436</v>
      </c>
      <c r="F11" s="32"/>
      <c r="G11" s="33" t="s">
        <v>12</v>
      </c>
      <c r="H11" s="4">
        <v>1629</v>
      </c>
      <c r="I11" s="31">
        <f>SUM(J11:K11)</f>
        <v>3520</v>
      </c>
      <c r="J11" s="4">
        <v>1841</v>
      </c>
      <c r="K11" s="2">
        <v>1679</v>
      </c>
    </row>
    <row r="12" spans="1:11" ht="19.5" customHeight="1">
      <c r="A12" s="29" t="s">
        <v>13</v>
      </c>
      <c r="B12" s="4">
        <v>2076</v>
      </c>
      <c r="C12" s="31">
        <f>SUM(D12:E12)</f>
        <v>4891</v>
      </c>
      <c r="D12" s="4">
        <v>2272</v>
      </c>
      <c r="E12" s="5">
        <v>2619</v>
      </c>
      <c r="F12" s="17"/>
      <c r="G12" s="35" t="s">
        <v>14</v>
      </c>
      <c r="H12" s="4">
        <v>738</v>
      </c>
      <c r="I12" s="31">
        <f aca="true" t="shared" si="0" ref="I12:I23">SUM(J12:K12)</f>
        <v>1821</v>
      </c>
      <c r="J12" s="4">
        <v>948</v>
      </c>
      <c r="K12" s="2">
        <v>873</v>
      </c>
    </row>
    <row r="13" spans="1:11" ht="19.5" customHeight="1">
      <c r="A13" s="29" t="s">
        <v>15</v>
      </c>
      <c r="B13" s="4">
        <v>1574</v>
      </c>
      <c r="C13" s="31">
        <f>SUM(D13:E13)</f>
        <v>4323</v>
      </c>
      <c r="D13" s="4">
        <v>2141</v>
      </c>
      <c r="E13" s="5">
        <v>2182</v>
      </c>
      <c r="F13" s="17"/>
      <c r="G13" s="35" t="s">
        <v>13</v>
      </c>
      <c r="H13" s="4">
        <v>762</v>
      </c>
      <c r="I13" s="31">
        <f>SUM(J13:K13)</f>
        <v>1858</v>
      </c>
      <c r="J13" s="4">
        <v>955</v>
      </c>
      <c r="K13" s="2">
        <v>903</v>
      </c>
    </row>
    <row r="14" spans="1:11" ht="19.5" customHeight="1">
      <c r="A14" s="29" t="s">
        <v>16</v>
      </c>
      <c r="B14" s="4">
        <v>564</v>
      </c>
      <c r="C14" s="31">
        <f>SUM(D14:E14)</f>
        <v>1190</v>
      </c>
      <c r="D14" s="4">
        <v>614</v>
      </c>
      <c r="E14" s="5">
        <v>576</v>
      </c>
      <c r="F14" s="17"/>
      <c r="G14" s="35" t="s">
        <v>15</v>
      </c>
      <c r="H14" s="4">
        <v>1735</v>
      </c>
      <c r="I14" s="31">
        <f t="shared" si="0"/>
        <v>4103</v>
      </c>
      <c r="J14" s="4">
        <v>2160</v>
      </c>
      <c r="K14" s="2">
        <v>1943</v>
      </c>
    </row>
    <row r="15" spans="1:11" ht="19.5" customHeight="1">
      <c r="A15" s="29" t="s">
        <v>17</v>
      </c>
      <c r="B15" s="4">
        <v>1768</v>
      </c>
      <c r="C15" s="31">
        <f>SUM(D15:E15)</f>
        <v>3453</v>
      </c>
      <c r="D15" s="4">
        <v>1750</v>
      </c>
      <c r="E15" s="5">
        <v>1703</v>
      </c>
      <c r="F15" s="17"/>
      <c r="G15" s="35" t="s">
        <v>16</v>
      </c>
      <c r="H15" s="4">
        <v>889</v>
      </c>
      <c r="I15" s="31">
        <f t="shared" si="0"/>
        <v>1946</v>
      </c>
      <c r="J15" s="4">
        <v>907</v>
      </c>
      <c r="K15" s="2">
        <v>1039</v>
      </c>
    </row>
    <row r="16" spans="1:11" ht="19.5" customHeight="1">
      <c r="A16" s="29" t="s">
        <v>13</v>
      </c>
      <c r="B16" s="4">
        <v>2067</v>
      </c>
      <c r="C16" s="31">
        <f aca="true" t="shared" si="1" ref="C16:C28">SUM(D16:E16)</f>
        <v>4155</v>
      </c>
      <c r="D16" s="4">
        <v>2088</v>
      </c>
      <c r="E16" s="5">
        <v>2067</v>
      </c>
      <c r="F16" s="17"/>
      <c r="G16" s="33" t="s">
        <v>18</v>
      </c>
      <c r="H16" s="4">
        <v>342</v>
      </c>
      <c r="I16" s="31">
        <f t="shared" si="0"/>
        <v>920</v>
      </c>
      <c r="J16" s="4">
        <v>463</v>
      </c>
      <c r="K16" s="2">
        <v>457</v>
      </c>
    </row>
    <row r="17" spans="1:11" ht="19.5" customHeight="1">
      <c r="A17" s="29" t="s">
        <v>15</v>
      </c>
      <c r="B17" s="4">
        <v>3157</v>
      </c>
      <c r="C17" s="31">
        <f t="shared" si="1"/>
        <v>5521</v>
      </c>
      <c r="D17" s="4">
        <v>2591</v>
      </c>
      <c r="E17" s="5">
        <v>2930</v>
      </c>
      <c r="F17" s="17"/>
      <c r="G17" s="35" t="s">
        <v>19</v>
      </c>
      <c r="H17" s="4">
        <v>553</v>
      </c>
      <c r="I17" s="31">
        <f t="shared" si="0"/>
        <v>1344</v>
      </c>
      <c r="J17" s="4">
        <v>694</v>
      </c>
      <c r="K17" s="2">
        <v>650</v>
      </c>
    </row>
    <row r="18" spans="1:11" ht="19.5" customHeight="1">
      <c r="A18" s="29" t="s">
        <v>16</v>
      </c>
      <c r="B18" s="4">
        <v>3103</v>
      </c>
      <c r="C18" s="31">
        <f t="shared" si="1"/>
        <v>5966</v>
      </c>
      <c r="D18" s="4">
        <v>3027</v>
      </c>
      <c r="E18" s="5">
        <v>2939</v>
      </c>
      <c r="F18" s="17"/>
      <c r="G18" s="35" t="s">
        <v>13</v>
      </c>
      <c r="H18" s="4">
        <v>736</v>
      </c>
      <c r="I18" s="31">
        <f t="shared" si="0"/>
        <v>1756</v>
      </c>
      <c r="J18" s="4">
        <v>909</v>
      </c>
      <c r="K18" s="2">
        <v>847</v>
      </c>
    </row>
    <row r="19" spans="1:11" ht="19.5" customHeight="1">
      <c r="A19" s="29" t="s">
        <v>20</v>
      </c>
      <c r="B19" s="4">
        <v>2222</v>
      </c>
      <c r="C19" s="31">
        <f t="shared" si="1"/>
        <v>3865</v>
      </c>
      <c r="D19" s="4">
        <v>1954</v>
      </c>
      <c r="E19" s="5">
        <v>1911</v>
      </c>
      <c r="F19" s="17"/>
      <c r="G19" s="35" t="s">
        <v>15</v>
      </c>
      <c r="H19" s="4">
        <v>1308</v>
      </c>
      <c r="I19" s="31">
        <f t="shared" si="0"/>
        <v>2506</v>
      </c>
      <c r="J19" s="4">
        <v>1300</v>
      </c>
      <c r="K19" s="2">
        <v>1206</v>
      </c>
    </row>
    <row r="20" spans="1:11" ht="19.5" customHeight="1">
      <c r="A20" s="29" t="s">
        <v>21</v>
      </c>
      <c r="B20" s="4">
        <v>3410</v>
      </c>
      <c r="C20" s="31">
        <f t="shared" si="1"/>
        <v>6259</v>
      </c>
      <c r="D20" s="4">
        <v>3257</v>
      </c>
      <c r="E20" s="5">
        <v>3002</v>
      </c>
      <c r="F20" s="17"/>
      <c r="G20" s="35" t="s">
        <v>16</v>
      </c>
      <c r="H20" s="4">
        <v>1019</v>
      </c>
      <c r="I20" s="31">
        <f t="shared" si="0"/>
        <v>2123</v>
      </c>
      <c r="J20" s="4">
        <v>1105</v>
      </c>
      <c r="K20" s="2">
        <v>1018</v>
      </c>
    </row>
    <row r="21" spans="1:11" ht="19.5" customHeight="1">
      <c r="A21" s="29" t="s">
        <v>22</v>
      </c>
      <c r="B21" s="4">
        <v>3923</v>
      </c>
      <c r="C21" s="31">
        <f t="shared" si="1"/>
        <v>8938</v>
      </c>
      <c r="D21" s="4">
        <v>4455</v>
      </c>
      <c r="E21" s="5">
        <v>4483</v>
      </c>
      <c r="F21" s="17"/>
      <c r="G21" s="35" t="s">
        <v>20</v>
      </c>
      <c r="H21" s="4">
        <v>948</v>
      </c>
      <c r="I21" s="31">
        <f t="shared" si="0"/>
        <v>2342</v>
      </c>
      <c r="J21" s="4">
        <v>1180</v>
      </c>
      <c r="K21" s="2">
        <v>1162</v>
      </c>
    </row>
    <row r="22" spans="1:11" ht="19.5" customHeight="1">
      <c r="A22" s="29" t="s">
        <v>23</v>
      </c>
      <c r="B22" s="4">
        <v>1739</v>
      </c>
      <c r="C22" s="31">
        <f t="shared" si="1"/>
        <v>3835</v>
      </c>
      <c r="D22" s="4">
        <v>1874</v>
      </c>
      <c r="E22" s="5">
        <v>1961</v>
      </c>
      <c r="F22" s="17"/>
      <c r="G22" s="35" t="s">
        <v>21</v>
      </c>
      <c r="H22" s="4">
        <v>1272</v>
      </c>
      <c r="I22" s="31">
        <f t="shared" si="0"/>
        <v>3039</v>
      </c>
      <c r="J22" s="4">
        <v>1530</v>
      </c>
      <c r="K22" s="2">
        <v>1509</v>
      </c>
    </row>
    <row r="23" spans="1:11" ht="19.5" customHeight="1">
      <c r="A23" s="29" t="s">
        <v>13</v>
      </c>
      <c r="B23" s="4">
        <v>2113</v>
      </c>
      <c r="C23" s="31">
        <f t="shared" si="1"/>
        <v>4527</v>
      </c>
      <c r="D23" s="4">
        <v>2309</v>
      </c>
      <c r="E23" s="5">
        <v>2218</v>
      </c>
      <c r="F23" s="17"/>
      <c r="G23" s="35" t="s">
        <v>22</v>
      </c>
      <c r="H23" s="4">
        <v>2258</v>
      </c>
      <c r="I23" s="31">
        <f t="shared" si="0"/>
        <v>4586</v>
      </c>
      <c r="J23" s="4">
        <v>2319</v>
      </c>
      <c r="K23" s="2">
        <v>2267</v>
      </c>
    </row>
    <row r="24" spans="1:11" ht="19.5" customHeight="1">
      <c r="A24" s="29" t="s">
        <v>15</v>
      </c>
      <c r="B24" s="4">
        <v>1176</v>
      </c>
      <c r="C24" s="31">
        <f t="shared" si="1"/>
        <v>2581</v>
      </c>
      <c r="D24" s="4">
        <v>1297</v>
      </c>
      <c r="E24" s="5">
        <v>1284</v>
      </c>
      <c r="F24" s="17"/>
      <c r="G24" s="35" t="s">
        <v>33</v>
      </c>
      <c r="H24" s="4">
        <v>607</v>
      </c>
      <c r="I24" s="31">
        <f aca="true" t="shared" si="2" ref="I24:I29">SUM(J24:K24)</f>
        <v>1225</v>
      </c>
      <c r="J24" s="4">
        <v>576</v>
      </c>
      <c r="K24" s="2">
        <v>649</v>
      </c>
    </row>
    <row r="25" spans="1:11" ht="19.5" customHeight="1">
      <c r="A25" s="29" t="s">
        <v>16</v>
      </c>
      <c r="B25" s="4">
        <v>1460</v>
      </c>
      <c r="C25" s="31">
        <f t="shared" si="1"/>
        <v>3060</v>
      </c>
      <c r="D25" s="4">
        <v>1541</v>
      </c>
      <c r="E25" s="5">
        <v>1519</v>
      </c>
      <c r="F25" s="17"/>
      <c r="G25" s="33" t="s">
        <v>24</v>
      </c>
      <c r="H25" s="4">
        <v>334</v>
      </c>
      <c r="I25" s="31">
        <f t="shared" si="2"/>
        <v>759</v>
      </c>
      <c r="J25" s="4">
        <v>390</v>
      </c>
      <c r="K25" s="2">
        <v>369</v>
      </c>
    </row>
    <row r="26" spans="1:11" ht="19.5" customHeight="1">
      <c r="A26" s="29" t="s">
        <v>26</v>
      </c>
      <c r="B26" s="4">
        <v>1595</v>
      </c>
      <c r="C26" s="31">
        <f t="shared" si="1"/>
        <v>3535</v>
      </c>
      <c r="D26" s="4">
        <v>1827</v>
      </c>
      <c r="E26" s="5">
        <v>1708</v>
      </c>
      <c r="F26" s="17"/>
      <c r="G26" s="35" t="s">
        <v>25</v>
      </c>
      <c r="H26" s="4">
        <v>443</v>
      </c>
      <c r="I26" s="31">
        <f t="shared" si="2"/>
        <v>879</v>
      </c>
      <c r="J26" s="4">
        <v>440</v>
      </c>
      <c r="K26" s="2">
        <v>439</v>
      </c>
    </row>
    <row r="27" spans="1:11" ht="19.5" customHeight="1">
      <c r="A27" s="29" t="s">
        <v>13</v>
      </c>
      <c r="B27" s="4">
        <v>1813</v>
      </c>
      <c r="C27" s="31">
        <f t="shared" si="1"/>
        <v>4030</v>
      </c>
      <c r="D27" s="4">
        <v>2059</v>
      </c>
      <c r="E27" s="5">
        <v>1971</v>
      </c>
      <c r="F27" s="17"/>
      <c r="G27" s="35" t="s">
        <v>13</v>
      </c>
      <c r="H27" s="4">
        <v>1854</v>
      </c>
      <c r="I27" s="31">
        <f t="shared" si="2"/>
        <v>4274</v>
      </c>
      <c r="J27" s="4">
        <v>2233</v>
      </c>
      <c r="K27" s="2">
        <v>2041</v>
      </c>
    </row>
    <row r="28" spans="1:11" ht="19.5" customHeight="1">
      <c r="A28" s="29" t="s">
        <v>15</v>
      </c>
      <c r="B28" s="4">
        <v>2953</v>
      </c>
      <c r="C28" s="31">
        <f t="shared" si="1"/>
        <v>5707</v>
      </c>
      <c r="D28" s="4">
        <v>2946</v>
      </c>
      <c r="E28" s="5">
        <v>2761</v>
      </c>
      <c r="F28" s="17"/>
      <c r="G28" s="35" t="s">
        <v>15</v>
      </c>
      <c r="H28" s="4">
        <v>2311</v>
      </c>
      <c r="I28" s="31">
        <f t="shared" si="2"/>
        <v>5339</v>
      </c>
      <c r="J28" s="4">
        <v>2737</v>
      </c>
      <c r="K28" s="2">
        <v>2602</v>
      </c>
    </row>
    <row r="29" spans="1:11" ht="19.5" customHeight="1">
      <c r="A29" s="29" t="s">
        <v>16</v>
      </c>
      <c r="B29" s="4">
        <v>2348</v>
      </c>
      <c r="C29" s="31">
        <f aca="true" t="shared" si="3" ref="C29:C40">SUM(D29:E29)</f>
        <v>4436</v>
      </c>
      <c r="D29" s="4">
        <v>2307</v>
      </c>
      <c r="E29" s="5">
        <v>2129</v>
      </c>
      <c r="F29" s="17"/>
      <c r="G29" s="35" t="s">
        <v>16</v>
      </c>
      <c r="H29" s="4">
        <v>584</v>
      </c>
      <c r="I29" s="31">
        <f t="shared" si="2"/>
        <v>1504</v>
      </c>
      <c r="J29" s="4">
        <v>758</v>
      </c>
      <c r="K29" s="2">
        <v>746</v>
      </c>
    </row>
    <row r="30" spans="1:11" ht="19.5" customHeight="1">
      <c r="A30" s="29" t="s">
        <v>27</v>
      </c>
      <c r="B30" s="4">
        <v>992</v>
      </c>
      <c r="C30" s="31">
        <f t="shared" si="3"/>
        <v>2100</v>
      </c>
      <c r="D30" s="4">
        <v>1105</v>
      </c>
      <c r="E30" s="5">
        <v>995</v>
      </c>
      <c r="F30" s="17"/>
      <c r="G30" s="35" t="s">
        <v>20</v>
      </c>
      <c r="H30" s="4">
        <v>1943</v>
      </c>
      <c r="I30" s="31">
        <f aca="true" t="shared" si="4" ref="I30:I36">SUM(J30:K30)</f>
        <v>4619</v>
      </c>
      <c r="J30" s="4">
        <v>2369</v>
      </c>
      <c r="K30" s="2">
        <v>2250</v>
      </c>
    </row>
    <row r="31" spans="1:11" ht="19.5" customHeight="1">
      <c r="A31" s="29" t="s">
        <v>13</v>
      </c>
      <c r="B31" s="4">
        <v>2083</v>
      </c>
      <c r="C31" s="31">
        <f t="shared" si="3"/>
        <v>4732</v>
      </c>
      <c r="D31" s="4">
        <v>2433</v>
      </c>
      <c r="E31" s="5">
        <v>2299</v>
      </c>
      <c r="F31" s="17"/>
      <c r="G31" s="35" t="s">
        <v>67</v>
      </c>
      <c r="H31" s="4">
        <v>1094</v>
      </c>
      <c r="I31" s="31">
        <f t="shared" si="4"/>
        <v>2229</v>
      </c>
      <c r="J31" s="4">
        <v>1141</v>
      </c>
      <c r="K31" s="2">
        <v>1088</v>
      </c>
    </row>
    <row r="32" spans="1:11" ht="19.5" customHeight="1">
      <c r="A32" s="29" t="s">
        <v>15</v>
      </c>
      <c r="B32" s="4">
        <v>1007</v>
      </c>
      <c r="C32" s="31">
        <f t="shared" si="3"/>
        <v>2212</v>
      </c>
      <c r="D32" s="4">
        <v>1120</v>
      </c>
      <c r="E32" s="5">
        <v>1092</v>
      </c>
      <c r="F32" s="17"/>
      <c r="G32" s="35" t="s">
        <v>68</v>
      </c>
      <c r="H32" s="4">
        <v>1729</v>
      </c>
      <c r="I32" s="31">
        <f t="shared" si="4"/>
        <v>3813</v>
      </c>
      <c r="J32" s="4">
        <v>1892</v>
      </c>
      <c r="K32" s="2">
        <v>1921</v>
      </c>
    </row>
    <row r="33" spans="1:11" ht="19.5" customHeight="1">
      <c r="A33" s="29" t="s">
        <v>16</v>
      </c>
      <c r="B33" s="4">
        <v>1202</v>
      </c>
      <c r="C33" s="31">
        <f t="shared" si="3"/>
        <v>2904</v>
      </c>
      <c r="D33" s="4">
        <v>1462</v>
      </c>
      <c r="E33" s="5">
        <v>1442</v>
      </c>
      <c r="F33" s="17"/>
      <c r="G33" s="35" t="s">
        <v>69</v>
      </c>
      <c r="H33" s="4">
        <v>1109</v>
      </c>
      <c r="I33" s="31">
        <f t="shared" si="4"/>
        <v>2302</v>
      </c>
      <c r="J33" s="4">
        <v>1143</v>
      </c>
      <c r="K33" s="2">
        <v>1159</v>
      </c>
    </row>
    <row r="34" spans="1:11" ht="19.5" customHeight="1">
      <c r="A34" s="29" t="s">
        <v>20</v>
      </c>
      <c r="B34" s="4">
        <v>1339</v>
      </c>
      <c r="C34" s="31">
        <f t="shared" si="3"/>
        <v>2856</v>
      </c>
      <c r="D34" s="4">
        <v>1458</v>
      </c>
      <c r="E34" s="5">
        <v>1398</v>
      </c>
      <c r="F34" s="17"/>
      <c r="G34" s="35" t="s">
        <v>15</v>
      </c>
      <c r="H34" s="4">
        <v>3909</v>
      </c>
      <c r="I34" s="31">
        <f t="shared" si="4"/>
        <v>8250</v>
      </c>
      <c r="J34" s="4">
        <v>4332</v>
      </c>
      <c r="K34" s="2">
        <v>3918</v>
      </c>
    </row>
    <row r="35" spans="1:11" ht="19.5" customHeight="1">
      <c r="A35" s="29" t="s">
        <v>21</v>
      </c>
      <c r="B35" s="4">
        <v>475</v>
      </c>
      <c r="C35" s="31">
        <f t="shared" si="3"/>
        <v>1047</v>
      </c>
      <c r="D35" s="4">
        <v>555</v>
      </c>
      <c r="E35" s="5">
        <v>492</v>
      </c>
      <c r="F35" s="17"/>
      <c r="G35" s="35" t="s">
        <v>16</v>
      </c>
      <c r="H35" s="4">
        <v>1887</v>
      </c>
      <c r="I35" s="31">
        <f t="shared" si="4"/>
        <v>3918</v>
      </c>
      <c r="J35" s="4">
        <v>1834</v>
      </c>
      <c r="K35" s="2">
        <v>2084</v>
      </c>
    </row>
    <row r="36" spans="1:11" ht="19.5" customHeight="1" thickBot="1">
      <c r="A36" s="29" t="s">
        <v>22</v>
      </c>
      <c r="B36" s="4">
        <v>1680</v>
      </c>
      <c r="C36" s="31">
        <f t="shared" si="3"/>
        <v>3927</v>
      </c>
      <c r="D36" s="4">
        <v>1973</v>
      </c>
      <c r="E36" s="5">
        <v>1954</v>
      </c>
      <c r="F36" s="17"/>
      <c r="G36" s="35" t="s">
        <v>20</v>
      </c>
      <c r="H36" s="4">
        <v>1377</v>
      </c>
      <c r="I36" s="31">
        <f t="shared" si="4"/>
        <v>3227</v>
      </c>
      <c r="J36" s="4">
        <v>1671</v>
      </c>
      <c r="K36" s="2">
        <v>1556</v>
      </c>
    </row>
    <row r="37" spans="1:11" ht="19.5" customHeight="1" thickBot="1">
      <c r="A37" s="29" t="s">
        <v>29</v>
      </c>
      <c r="B37" s="4">
        <v>791</v>
      </c>
      <c r="C37" s="31">
        <f t="shared" si="3"/>
        <v>1694</v>
      </c>
      <c r="D37" s="4">
        <v>869</v>
      </c>
      <c r="E37" s="5">
        <v>825</v>
      </c>
      <c r="F37" s="17"/>
      <c r="G37" s="36" t="s">
        <v>28</v>
      </c>
      <c r="H37" s="27">
        <f>SUM(H11:H36)</f>
        <v>33370</v>
      </c>
      <c r="I37" s="27">
        <f>SUM(I11:I36)</f>
        <v>74202</v>
      </c>
      <c r="J37" s="27">
        <f>SUM(J11:J36)</f>
        <v>37827</v>
      </c>
      <c r="K37" s="37">
        <f>SUM(K11:K36)</f>
        <v>36375</v>
      </c>
    </row>
    <row r="38" spans="1:6" ht="19.5" customHeight="1">
      <c r="A38" s="29" t="s">
        <v>13</v>
      </c>
      <c r="B38" s="4">
        <v>1396</v>
      </c>
      <c r="C38" s="31">
        <f t="shared" si="3"/>
        <v>3044</v>
      </c>
      <c r="D38" s="4">
        <v>1529</v>
      </c>
      <c r="E38" s="5">
        <v>1515</v>
      </c>
      <c r="F38" s="17"/>
    </row>
    <row r="39" spans="1:11" ht="19.5" customHeight="1">
      <c r="A39" s="29" t="s">
        <v>15</v>
      </c>
      <c r="B39" s="4">
        <v>1158</v>
      </c>
      <c r="C39" s="31">
        <f t="shared" si="3"/>
        <v>2441</v>
      </c>
      <c r="D39" s="4">
        <v>1245</v>
      </c>
      <c r="E39" s="5">
        <v>1196</v>
      </c>
      <c r="F39" s="17"/>
      <c r="G39" s="17"/>
      <c r="H39" s="17"/>
      <c r="I39" s="17"/>
      <c r="J39" s="17"/>
      <c r="K39" s="38"/>
    </row>
    <row r="40" spans="1:11" ht="19.5" customHeight="1" thickBot="1">
      <c r="A40" s="29" t="s">
        <v>16</v>
      </c>
      <c r="B40" s="4">
        <v>1706</v>
      </c>
      <c r="C40" s="31">
        <f t="shared" si="3"/>
        <v>3590</v>
      </c>
      <c r="D40" s="4">
        <v>1938</v>
      </c>
      <c r="E40" s="5">
        <v>1652</v>
      </c>
      <c r="F40" s="17"/>
      <c r="G40" s="17"/>
      <c r="H40" s="17"/>
      <c r="I40" s="17"/>
      <c r="J40" s="17"/>
      <c r="K40" s="38"/>
    </row>
    <row r="41" spans="1:11" ht="19.5" customHeight="1" thickBot="1">
      <c r="A41" s="26" t="s">
        <v>28</v>
      </c>
      <c r="B41" s="27">
        <f>SUM(B11:B40)</f>
        <v>55035</v>
      </c>
      <c r="C41" s="27">
        <f>SUM(C11:C40)</f>
        <v>115528</v>
      </c>
      <c r="D41" s="27">
        <f>SUM(D11:D40)</f>
        <v>58269</v>
      </c>
      <c r="E41" s="28">
        <f>SUM(E11:E40)</f>
        <v>57259</v>
      </c>
      <c r="F41" s="17"/>
      <c r="G41" s="17"/>
      <c r="H41" s="17"/>
      <c r="I41" s="17"/>
      <c r="J41" s="17"/>
      <c r="K41" s="38"/>
    </row>
    <row r="42" spans="6:11" ht="19.5" customHeight="1">
      <c r="F42" s="17"/>
      <c r="G42" s="39"/>
      <c r="H42" s="39"/>
      <c r="I42" s="39"/>
      <c r="J42" s="39"/>
      <c r="K42" s="40"/>
    </row>
    <row r="43" spans="7:11" ht="13.5">
      <c r="G43" s="41"/>
      <c r="H43" s="41"/>
      <c r="I43" s="41"/>
      <c r="J43" s="41"/>
      <c r="K43" s="42"/>
    </row>
  </sheetData>
  <sheetProtection sheet="1"/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zoomScaleSheetLayoutView="75" zoomScalePageLayoutView="0" workbookViewId="0" topLeftCell="A7">
      <selection activeCell="M19" sqref="M19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30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3">
        <v>40634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31</v>
      </c>
      <c r="B11" s="1">
        <v>2304</v>
      </c>
      <c r="C11" s="31">
        <f aca="true" t="shared" si="0" ref="C11:C16">SUM(D11:E11)</f>
        <v>5212</v>
      </c>
      <c r="D11" s="4">
        <v>2590</v>
      </c>
      <c r="E11" s="5">
        <v>2622</v>
      </c>
      <c r="F11" s="32"/>
      <c r="G11" s="35" t="s">
        <v>32</v>
      </c>
      <c r="H11" s="4">
        <v>1607</v>
      </c>
      <c r="I11" s="31">
        <f aca="true" t="shared" si="1" ref="I11:I27">SUM(J11:K11)</f>
        <v>3094</v>
      </c>
      <c r="J11" s="1">
        <v>1524</v>
      </c>
      <c r="K11" s="2">
        <v>1570</v>
      </c>
    </row>
    <row r="12" spans="1:11" ht="19.5" customHeight="1">
      <c r="A12" s="29" t="s">
        <v>13</v>
      </c>
      <c r="B12" s="1">
        <v>2608</v>
      </c>
      <c r="C12" s="31">
        <f t="shared" si="0"/>
        <v>6043</v>
      </c>
      <c r="D12" s="4">
        <v>3035</v>
      </c>
      <c r="E12" s="5">
        <v>3008</v>
      </c>
      <c r="F12" s="17"/>
      <c r="G12" s="35" t="s">
        <v>21</v>
      </c>
      <c r="H12" s="4">
        <v>2162</v>
      </c>
      <c r="I12" s="31">
        <f t="shared" si="1"/>
        <v>4378</v>
      </c>
      <c r="J12" s="1">
        <v>2202</v>
      </c>
      <c r="K12" s="2">
        <v>2176</v>
      </c>
    </row>
    <row r="13" spans="1:11" ht="19.5" customHeight="1">
      <c r="A13" s="29" t="s">
        <v>15</v>
      </c>
      <c r="B13" s="1">
        <v>1635</v>
      </c>
      <c r="C13" s="31">
        <f t="shared" si="0"/>
        <v>3474</v>
      </c>
      <c r="D13" s="4">
        <v>1775</v>
      </c>
      <c r="E13" s="5">
        <v>1699</v>
      </c>
      <c r="F13" s="17"/>
      <c r="G13" s="35" t="s">
        <v>22</v>
      </c>
      <c r="H13" s="4">
        <v>1316</v>
      </c>
      <c r="I13" s="31">
        <f t="shared" si="1"/>
        <v>3082</v>
      </c>
      <c r="J13" s="1">
        <v>1553</v>
      </c>
      <c r="K13" s="2">
        <v>1529</v>
      </c>
    </row>
    <row r="14" spans="1:11" s="8" customFormat="1" ht="19.5" customHeight="1">
      <c r="A14" s="35" t="s">
        <v>16</v>
      </c>
      <c r="B14" s="1">
        <v>727</v>
      </c>
      <c r="C14" s="31">
        <f t="shared" si="0"/>
        <v>1501</v>
      </c>
      <c r="D14" s="4">
        <v>753</v>
      </c>
      <c r="E14" s="5">
        <v>748</v>
      </c>
      <c r="F14" s="17"/>
      <c r="G14" s="35" t="s">
        <v>33</v>
      </c>
      <c r="H14" s="4">
        <v>1397</v>
      </c>
      <c r="I14" s="31">
        <f t="shared" si="1"/>
        <v>3192</v>
      </c>
      <c r="J14" s="1">
        <v>1628</v>
      </c>
      <c r="K14" s="2">
        <v>1564</v>
      </c>
    </row>
    <row r="15" spans="1:11" ht="19.5" customHeight="1">
      <c r="A15" s="29" t="s">
        <v>20</v>
      </c>
      <c r="B15" s="1">
        <v>1794</v>
      </c>
      <c r="C15" s="31">
        <f t="shared" si="0"/>
        <v>4127</v>
      </c>
      <c r="D15" s="4">
        <v>2112</v>
      </c>
      <c r="E15" s="5">
        <v>2015</v>
      </c>
      <c r="F15" s="17"/>
      <c r="G15" s="33" t="s">
        <v>34</v>
      </c>
      <c r="H15" s="4">
        <v>48</v>
      </c>
      <c r="I15" s="31">
        <f t="shared" si="1"/>
        <v>106</v>
      </c>
      <c r="J15" s="1">
        <v>55</v>
      </c>
      <c r="K15" s="2">
        <v>51</v>
      </c>
    </row>
    <row r="16" spans="1:11" ht="19.5" customHeight="1">
      <c r="A16" s="29" t="s">
        <v>21</v>
      </c>
      <c r="B16" s="1">
        <v>1758</v>
      </c>
      <c r="C16" s="31">
        <f t="shared" si="0"/>
        <v>4182</v>
      </c>
      <c r="D16" s="4">
        <v>2060</v>
      </c>
      <c r="E16" s="5">
        <v>2122</v>
      </c>
      <c r="F16" s="17"/>
      <c r="G16" s="35" t="s">
        <v>35</v>
      </c>
      <c r="H16" s="4">
        <v>1521</v>
      </c>
      <c r="I16" s="31">
        <f t="shared" si="1"/>
        <v>3474</v>
      </c>
      <c r="J16" s="1">
        <v>1843</v>
      </c>
      <c r="K16" s="2">
        <v>1631</v>
      </c>
    </row>
    <row r="17" spans="1:11" ht="19.5" customHeight="1">
      <c r="A17" s="29" t="s">
        <v>36</v>
      </c>
      <c r="B17" s="1">
        <v>1741</v>
      </c>
      <c r="C17" s="31">
        <f aca="true" t="shared" si="2" ref="C17:C26">SUM(D17:E17)</f>
        <v>3937</v>
      </c>
      <c r="D17" s="4">
        <v>2003</v>
      </c>
      <c r="E17" s="5">
        <v>1934</v>
      </c>
      <c r="F17" s="17"/>
      <c r="G17" s="35" t="s">
        <v>13</v>
      </c>
      <c r="H17" s="4">
        <v>1414</v>
      </c>
      <c r="I17" s="31">
        <f t="shared" si="1"/>
        <v>3181</v>
      </c>
      <c r="J17" s="1">
        <v>1704</v>
      </c>
      <c r="K17" s="2">
        <v>1477</v>
      </c>
    </row>
    <row r="18" spans="1:11" ht="19.5" customHeight="1">
      <c r="A18" s="29" t="s">
        <v>13</v>
      </c>
      <c r="B18" s="1">
        <v>770</v>
      </c>
      <c r="C18" s="31">
        <f t="shared" si="2"/>
        <v>1778</v>
      </c>
      <c r="D18" s="4">
        <v>906</v>
      </c>
      <c r="E18" s="5">
        <v>872</v>
      </c>
      <c r="F18" s="17"/>
      <c r="G18" s="35" t="s">
        <v>15</v>
      </c>
      <c r="H18" s="4">
        <v>683</v>
      </c>
      <c r="I18" s="31">
        <f t="shared" si="1"/>
        <v>1578</v>
      </c>
      <c r="J18" s="1">
        <v>830</v>
      </c>
      <c r="K18" s="2">
        <v>748</v>
      </c>
    </row>
    <row r="19" spans="1:11" ht="19.5" customHeight="1">
      <c r="A19" s="29" t="s">
        <v>15</v>
      </c>
      <c r="B19" s="1">
        <v>1234</v>
      </c>
      <c r="C19" s="31">
        <f t="shared" si="2"/>
        <v>2578</v>
      </c>
      <c r="D19" s="4">
        <v>1309</v>
      </c>
      <c r="E19" s="5">
        <v>1269</v>
      </c>
      <c r="F19" s="17"/>
      <c r="G19" s="35" t="s">
        <v>16</v>
      </c>
      <c r="H19" s="4">
        <v>1137</v>
      </c>
      <c r="I19" s="31">
        <f t="shared" si="1"/>
        <v>2692</v>
      </c>
      <c r="J19" s="1">
        <v>1373</v>
      </c>
      <c r="K19" s="2">
        <v>1319</v>
      </c>
    </row>
    <row r="20" spans="1:11" ht="19.5" customHeight="1">
      <c r="A20" s="29" t="s">
        <v>16</v>
      </c>
      <c r="B20" s="1">
        <v>1545</v>
      </c>
      <c r="C20" s="31">
        <f t="shared" si="2"/>
        <v>3228</v>
      </c>
      <c r="D20" s="4">
        <v>1581</v>
      </c>
      <c r="E20" s="5">
        <v>1647</v>
      </c>
      <c r="F20" s="17"/>
      <c r="G20" s="35" t="s">
        <v>20</v>
      </c>
      <c r="H20" s="4">
        <v>1284</v>
      </c>
      <c r="I20" s="31">
        <f>SUM(J20:K20)</f>
        <v>2894</v>
      </c>
      <c r="J20" s="1">
        <v>1511</v>
      </c>
      <c r="K20" s="2">
        <v>1383</v>
      </c>
    </row>
    <row r="21" spans="1:11" ht="19.5" customHeight="1">
      <c r="A21" s="29" t="s">
        <v>20</v>
      </c>
      <c r="B21" s="1">
        <v>1812</v>
      </c>
      <c r="C21" s="31">
        <f t="shared" si="2"/>
        <v>3491</v>
      </c>
      <c r="D21" s="4">
        <v>1722</v>
      </c>
      <c r="E21" s="5">
        <v>1769</v>
      </c>
      <c r="F21" s="17"/>
      <c r="G21" s="35" t="s">
        <v>21</v>
      </c>
      <c r="H21" s="4">
        <v>274</v>
      </c>
      <c r="I21" s="31">
        <f t="shared" si="1"/>
        <v>658</v>
      </c>
      <c r="J21" s="1">
        <v>331</v>
      </c>
      <c r="K21" s="2">
        <v>327</v>
      </c>
    </row>
    <row r="22" spans="1:11" ht="19.5" customHeight="1">
      <c r="A22" s="29" t="s">
        <v>21</v>
      </c>
      <c r="B22" s="1">
        <v>1579</v>
      </c>
      <c r="C22" s="31">
        <f t="shared" si="2"/>
        <v>3031</v>
      </c>
      <c r="D22" s="4">
        <v>1515</v>
      </c>
      <c r="E22" s="5">
        <v>1516</v>
      </c>
      <c r="F22" s="17"/>
      <c r="G22" s="33" t="s">
        <v>37</v>
      </c>
      <c r="H22" s="4">
        <v>1381</v>
      </c>
      <c r="I22" s="31">
        <f t="shared" si="1"/>
        <v>3163</v>
      </c>
      <c r="J22" s="1">
        <v>1604</v>
      </c>
      <c r="K22" s="2">
        <v>1559</v>
      </c>
    </row>
    <row r="23" spans="1:11" ht="19.5" customHeight="1">
      <c r="A23" s="29" t="s">
        <v>39</v>
      </c>
      <c r="B23" s="1">
        <v>2582</v>
      </c>
      <c r="C23" s="31">
        <f>SUM(D23:E23)</f>
        <v>4649</v>
      </c>
      <c r="D23" s="4">
        <v>2348</v>
      </c>
      <c r="E23" s="5">
        <v>2301</v>
      </c>
      <c r="F23" s="17"/>
      <c r="G23" s="35" t="s">
        <v>38</v>
      </c>
      <c r="H23" s="4">
        <v>1516</v>
      </c>
      <c r="I23" s="31">
        <f t="shared" si="1"/>
        <v>3235</v>
      </c>
      <c r="J23" s="1">
        <v>1624</v>
      </c>
      <c r="K23" s="2">
        <v>1611</v>
      </c>
    </row>
    <row r="24" spans="1:11" ht="19.5" customHeight="1">
      <c r="A24" s="29" t="s">
        <v>13</v>
      </c>
      <c r="B24" s="1">
        <v>1114</v>
      </c>
      <c r="C24" s="31">
        <f>SUM(D24:E24)</f>
        <v>2061</v>
      </c>
      <c r="D24" s="4">
        <v>1075</v>
      </c>
      <c r="E24" s="5">
        <v>986</v>
      </c>
      <c r="F24" s="17"/>
      <c r="G24" s="35" t="s">
        <v>13</v>
      </c>
      <c r="H24" s="4">
        <v>1454</v>
      </c>
      <c r="I24" s="31">
        <f t="shared" si="1"/>
        <v>3047</v>
      </c>
      <c r="J24" s="1">
        <v>1546</v>
      </c>
      <c r="K24" s="2">
        <v>1501</v>
      </c>
    </row>
    <row r="25" spans="1:11" ht="19.5" customHeight="1">
      <c r="A25" s="29" t="s">
        <v>15</v>
      </c>
      <c r="B25" s="1">
        <v>2526</v>
      </c>
      <c r="C25" s="31">
        <f t="shared" si="2"/>
        <v>4907</v>
      </c>
      <c r="D25" s="4">
        <v>2388</v>
      </c>
      <c r="E25" s="5">
        <v>2519</v>
      </c>
      <c r="F25" s="17"/>
      <c r="G25" s="35" t="s">
        <v>15</v>
      </c>
      <c r="H25" s="4">
        <v>1351</v>
      </c>
      <c r="I25" s="31">
        <f t="shared" si="1"/>
        <v>3506</v>
      </c>
      <c r="J25" s="1">
        <v>1779</v>
      </c>
      <c r="K25" s="2">
        <v>1727</v>
      </c>
    </row>
    <row r="26" spans="1:11" ht="19.5" customHeight="1">
      <c r="A26" s="29" t="s">
        <v>16</v>
      </c>
      <c r="B26" s="1">
        <v>1494</v>
      </c>
      <c r="C26" s="31">
        <f t="shared" si="2"/>
        <v>3072</v>
      </c>
      <c r="D26" s="4">
        <v>1555</v>
      </c>
      <c r="E26" s="5">
        <v>1517</v>
      </c>
      <c r="F26" s="17"/>
      <c r="G26" s="35" t="s">
        <v>16</v>
      </c>
      <c r="H26" s="4">
        <v>2083</v>
      </c>
      <c r="I26" s="31">
        <f t="shared" si="1"/>
        <v>4570</v>
      </c>
      <c r="J26" s="1">
        <v>2347</v>
      </c>
      <c r="K26" s="2">
        <v>2223</v>
      </c>
    </row>
    <row r="27" spans="1:11" ht="19.5" customHeight="1">
      <c r="A27" s="29" t="s">
        <v>20</v>
      </c>
      <c r="B27" s="1">
        <v>1834</v>
      </c>
      <c r="C27" s="31">
        <f aca="true" t="shared" si="3" ref="C27:C39">SUM(D27:E27)</f>
        <v>3507</v>
      </c>
      <c r="D27" s="4">
        <v>1806</v>
      </c>
      <c r="E27" s="5">
        <v>1701</v>
      </c>
      <c r="F27" s="17"/>
      <c r="G27" s="35" t="s">
        <v>20</v>
      </c>
      <c r="H27" s="4">
        <v>757</v>
      </c>
      <c r="I27" s="31">
        <f t="shared" si="1"/>
        <v>1764</v>
      </c>
      <c r="J27" s="1">
        <v>902</v>
      </c>
      <c r="K27" s="2">
        <v>862</v>
      </c>
    </row>
    <row r="28" spans="1:11" ht="19.5" customHeight="1">
      <c r="A28" s="29" t="s">
        <v>40</v>
      </c>
      <c r="B28" s="1">
        <v>951</v>
      </c>
      <c r="C28" s="31">
        <f t="shared" si="3"/>
        <v>2255</v>
      </c>
      <c r="D28" s="4">
        <v>1135</v>
      </c>
      <c r="E28" s="5">
        <v>1120</v>
      </c>
      <c r="F28" s="17"/>
      <c r="G28" s="35" t="s">
        <v>21</v>
      </c>
      <c r="H28" s="4">
        <v>1136</v>
      </c>
      <c r="I28" s="31">
        <f aca="true" t="shared" si="4" ref="I28:I34">SUM(J28:K28)</f>
        <v>2579</v>
      </c>
      <c r="J28" s="1">
        <v>1336</v>
      </c>
      <c r="K28" s="2">
        <v>1243</v>
      </c>
    </row>
    <row r="29" spans="1:11" ht="19.5" customHeight="1">
      <c r="A29" s="29" t="s">
        <v>13</v>
      </c>
      <c r="B29" s="1">
        <v>1791</v>
      </c>
      <c r="C29" s="31">
        <f t="shared" si="3"/>
        <v>3914</v>
      </c>
      <c r="D29" s="4">
        <v>1880</v>
      </c>
      <c r="E29" s="5">
        <v>2034</v>
      </c>
      <c r="F29" s="17"/>
      <c r="G29" s="35" t="s">
        <v>22</v>
      </c>
      <c r="H29" s="4">
        <v>1947</v>
      </c>
      <c r="I29" s="31">
        <f t="shared" si="4"/>
        <v>4094</v>
      </c>
      <c r="J29" s="1">
        <v>2106</v>
      </c>
      <c r="K29" s="2">
        <v>1988</v>
      </c>
    </row>
    <row r="30" spans="1:11" ht="19.5" customHeight="1">
      <c r="A30" s="29" t="s">
        <v>15</v>
      </c>
      <c r="B30" s="1">
        <v>1616</v>
      </c>
      <c r="C30" s="31">
        <f t="shared" si="3"/>
        <v>3209</v>
      </c>
      <c r="D30" s="4">
        <v>1617</v>
      </c>
      <c r="E30" s="5">
        <v>1592</v>
      </c>
      <c r="F30" s="17"/>
      <c r="G30" s="35" t="s">
        <v>33</v>
      </c>
      <c r="H30" s="4">
        <v>422</v>
      </c>
      <c r="I30" s="31">
        <f t="shared" si="4"/>
        <v>842</v>
      </c>
      <c r="J30" s="1">
        <v>457</v>
      </c>
      <c r="K30" s="2">
        <v>385</v>
      </c>
    </row>
    <row r="31" spans="1:11" ht="19.5" customHeight="1">
      <c r="A31" s="29" t="s">
        <v>16</v>
      </c>
      <c r="B31" s="1">
        <v>1555</v>
      </c>
      <c r="C31" s="31">
        <f t="shared" si="3"/>
        <v>3272</v>
      </c>
      <c r="D31" s="4">
        <v>1669</v>
      </c>
      <c r="E31" s="5">
        <v>1603</v>
      </c>
      <c r="F31" s="17"/>
      <c r="G31" s="35" t="s">
        <v>41</v>
      </c>
      <c r="H31" s="4">
        <v>1032</v>
      </c>
      <c r="I31" s="31">
        <f t="shared" si="4"/>
        <v>2155</v>
      </c>
      <c r="J31" s="1">
        <v>931</v>
      </c>
      <c r="K31" s="2">
        <v>1224</v>
      </c>
    </row>
    <row r="32" spans="1:11" ht="19.5" customHeight="1">
      <c r="A32" s="29" t="s">
        <v>20</v>
      </c>
      <c r="B32" s="1">
        <v>1866</v>
      </c>
      <c r="C32" s="31">
        <f t="shared" si="3"/>
        <v>3814</v>
      </c>
      <c r="D32" s="4">
        <v>1929</v>
      </c>
      <c r="E32" s="5">
        <v>1885</v>
      </c>
      <c r="F32" s="17"/>
      <c r="G32" s="35" t="s">
        <v>13</v>
      </c>
      <c r="H32" s="4">
        <v>193</v>
      </c>
      <c r="I32" s="31">
        <f t="shared" si="4"/>
        <v>625</v>
      </c>
      <c r="J32" s="1">
        <v>319</v>
      </c>
      <c r="K32" s="2">
        <v>306</v>
      </c>
    </row>
    <row r="33" spans="1:11" ht="19.5" customHeight="1">
      <c r="A33" s="29" t="s">
        <v>21</v>
      </c>
      <c r="B33" s="1">
        <v>2128</v>
      </c>
      <c r="C33" s="31">
        <f t="shared" si="3"/>
        <v>3910</v>
      </c>
      <c r="D33" s="4">
        <v>1933</v>
      </c>
      <c r="E33" s="5">
        <v>1977</v>
      </c>
      <c r="F33" s="17"/>
      <c r="G33" s="35" t="s">
        <v>42</v>
      </c>
      <c r="H33" s="4">
        <v>675</v>
      </c>
      <c r="I33" s="31">
        <f t="shared" si="4"/>
        <v>1425</v>
      </c>
      <c r="J33" s="1">
        <v>744</v>
      </c>
      <c r="K33" s="2">
        <v>681</v>
      </c>
    </row>
    <row r="34" spans="1:11" ht="19.5" customHeight="1">
      <c r="A34" s="29" t="s">
        <v>22</v>
      </c>
      <c r="B34" s="1">
        <v>2606</v>
      </c>
      <c r="C34" s="31">
        <f t="shared" si="3"/>
        <v>4749</v>
      </c>
      <c r="D34" s="4">
        <v>2423</v>
      </c>
      <c r="E34" s="5">
        <v>2326</v>
      </c>
      <c r="F34" s="17"/>
      <c r="G34" s="35" t="s">
        <v>13</v>
      </c>
      <c r="H34" s="4">
        <v>988</v>
      </c>
      <c r="I34" s="31">
        <f t="shared" si="4"/>
        <v>2198</v>
      </c>
      <c r="J34" s="1">
        <v>1124</v>
      </c>
      <c r="K34" s="2">
        <v>1074</v>
      </c>
    </row>
    <row r="35" spans="1:11" ht="19.5" customHeight="1" thickBot="1">
      <c r="A35" s="29" t="s">
        <v>33</v>
      </c>
      <c r="B35" s="1">
        <v>1639</v>
      </c>
      <c r="C35" s="31">
        <f t="shared" si="3"/>
        <v>2912</v>
      </c>
      <c r="D35" s="4">
        <v>1449</v>
      </c>
      <c r="E35" s="5">
        <v>1463</v>
      </c>
      <c r="F35" s="17"/>
      <c r="G35" s="35" t="s">
        <v>43</v>
      </c>
      <c r="H35" s="4">
        <v>1617</v>
      </c>
      <c r="I35" s="31">
        <f>SUM(J35:K35)</f>
        <v>4046</v>
      </c>
      <c r="J35" s="1">
        <v>2053</v>
      </c>
      <c r="K35" s="2">
        <v>1993</v>
      </c>
    </row>
    <row r="36" spans="1:11" ht="19.5" customHeight="1" thickBot="1">
      <c r="A36" s="29" t="s">
        <v>44</v>
      </c>
      <c r="B36" s="1">
        <v>1112</v>
      </c>
      <c r="C36" s="31">
        <f t="shared" si="3"/>
        <v>2105</v>
      </c>
      <c r="D36" s="4">
        <v>1051</v>
      </c>
      <c r="E36" s="5">
        <v>1054</v>
      </c>
      <c r="F36" s="17"/>
      <c r="G36" s="36" t="s">
        <v>28</v>
      </c>
      <c r="H36" s="51">
        <f>SUM(H11:H35)</f>
        <v>29395</v>
      </c>
      <c r="I36" s="51">
        <f>SUM(I11:I35)</f>
        <v>65578</v>
      </c>
      <c r="J36" s="52">
        <f>SUM(J11:J35)</f>
        <v>33426</v>
      </c>
      <c r="K36" s="53">
        <f>SUM(K11:K35)</f>
        <v>32152</v>
      </c>
    </row>
    <row r="37" spans="1:6" ht="19.5" customHeight="1">
      <c r="A37" s="29" t="s">
        <v>13</v>
      </c>
      <c r="B37" s="1">
        <v>2732</v>
      </c>
      <c r="C37" s="31">
        <f t="shared" si="3"/>
        <v>5433</v>
      </c>
      <c r="D37" s="4">
        <v>2695</v>
      </c>
      <c r="E37" s="5">
        <v>2738</v>
      </c>
      <c r="F37" s="17"/>
    </row>
    <row r="38" spans="1:11" ht="19.5" customHeight="1">
      <c r="A38" s="29" t="s">
        <v>15</v>
      </c>
      <c r="B38" s="1">
        <v>1132</v>
      </c>
      <c r="C38" s="31">
        <f t="shared" si="3"/>
        <v>2373</v>
      </c>
      <c r="D38" s="4">
        <v>1171</v>
      </c>
      <c r="E38" s="5">
        <v>1202</v>
      </c>
      <c r="F38" s="17"/>
      <c r="G38" s="17"/>
      <c r="H38" s="17"/>
      <c r="I38" s="17"/>
      <c r="J38" s="38"/>
      <c r="K38" s="38"/>
    </row>
    <row r="39" spans="1:11" ht="19.5" customHeight="1" thickBot="1">
      <c r="A39" s="29" t="s">
        <v>16</v>
      </c>
      <c r="B39" s="1">
        <v>1920</v>
      </c>
      <c r="C39" s="31">
        <f t="shared" si="3"/>
        <v>4145</v>
      </c>
      <c r="D39" s="4">
        <v>2087</v>
      </c>
      <c r="E39" s="5">
        <v>2058</v>
      </c>
      <c r="F39" s="17"/>
      <c r="G39" s="17"/>
      <c r="H39" s="17"/>
      <c r="I39" s="17"/>
      <c r="J39" s="38"/>
      <c r="K39" s="38"/>
    </row>
    <row r="40" spans="1:11" ht="19.5" customHeight="1" thickBot="1">
      <c r="A40" s="26" t="s">
        <v>28</v>
      </c>
      <c r="B40" s="52">
        <f>SUM(B11:B39)</f>
        <v>50105</v>
      </c>
      <c r="C40" s="51">
        <f>SUM(C11:C39)</f>
        <v>102869</v>
      </c>
      <c r="D40" s="51">
        <f>SUM(D11:D39)</f>
        <v>51572</v>
      </c>
      <c r="E40" s="54">
        <f>SUM(E11:E39)</f>
        <v>51297</v>
      </c>
      <c r="F40" s="17"/>
      <c r="G40" s="17"/>
      <c r="H40" s="17"/>
      <c r="I40" s="17"/>
      <c r="J40" s="38"/>
      <c r="K40" s="38"/>
    </row>
    <row r="41" spans="6:11" ht="19.5" customHeight="1">
      <c r="F41" s="17"/>
      <c r="G41" s="17"/>
      <c r="H41" s="17"/>
      <c r="I41" s="17"/>
      <c r="J41" s="38"/>
      <c r="K41" s="38"/>
    </row>
    <row r="42" spans="6:11" ht="19.5" customHeight="1">
      <c r="F42" s="17"/>
      <c r="G42" s="39"/>
      <c r="H42" s="39"/>
      <c r="I42" s="39"/>
      <c r="J42" s="40"/>
      <c r="K42" s="40"/>
    </row>
    <row r="43" spans="7:11" ht="13.5">
      <c r="G43" s="41"/>
      <c r="H43" s="41"/>
      <c r="I43" s="41"/>
      <c r="J43" s="42"/>
      <c r="K43" s="42"/>
    </row>
  </sheetData>
  <sheetProtection sheet="1"/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75" zoomScaleNormal="75" zoomScaleSheetLayoutView="75" zoomScalePageLayoutView="0" workbookViewId="0" topLeftCell="A7">
      <selection activeCell="N28" sqref="N28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12" ht="25.5" customHeight="1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45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3">
        <v>40634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46</v>
      </c>
      <c r="B11" s="1">
        <v>1508</v>
      </c>
      <c r="C11" s="31">
        <f>SUM(D11:E11)</f>
        <v>3543</v>
      </c>
      <c r="D11" s="4">
        <v>1814</v>
      </c>
      <c r="E11" s="5">
        <v>1729</v>
      </c>
      <c r="F11" s="32"/>
      <c r="G11" s="35" t="s">
        <v>71</v>
      </c>
      <c r="H11" s="4">
        <v>2271</v>
      </c>
      <c r="I11" s="31">
        <f>SUM(J11:K11)</f>
        <v>4079</v>
      </c>
      <c r="J11" s="1">
        <v>2176</v>
      </c>
      <c r="K11" s="2">
        <v>1903</v>
      </c>
    </row>
    <row r="12" spans="1:11" ht="19.5" customHeight="1">
      <c r="A12" s="29" t="s">
        <v>15</v>
      </c>
      <c r="B12" s="1">
        <v>1071</v>
      </c>
      <c r="C12" s="31">
        <f aca="true" t="shared" si="0" ref="C12:C27">SUM(D12:E12)</f>
        <v>2109</v>
      </c>
      <c r="D12" s="4">
        <v>1045</v>
      </c>
      <c r="E12" s="5">
        <v>1064</v>
      </c>
      <c r="F12" s="17"/>
      <c r="G12" s="35" t="s">
        <v>33</v>
      </c>
      <c r="H12" s="4">
        <v>2068</v>
      </c>
      <c r="I12" s="31">
        <f aca="true" t="shared" si="1" ref="I12:I27">SUM(J12:K12)</f>
        <v>4316</v>
      </c>
      <c r="J12" s="1">
        <v>2184</v>
      </c>
      <c r="K12" s="2">
        <v>2132</v>
      </c>
    </row>
    <row r="13" spans="1:11" ht="19.5" customHeight="1">
      <c r="A13" s="29" t="s">
        <v>16</v>
      </c>
      <c r="B13" s="1">
        <v>1656</v>
      </c>
      <c r="C13" s="31">
        <f t="shared" si="0"/>
        <v>4069</v>
      </c>
      <c r="D13" s="4">
        <v>2096</v>
      </c>
      <c r="E13" s="5">
        <v>1973</v>
      </c>
      <c r="F13" s="17"/>
      <c r="G13" s="35" t="s">
        <v>72</v>
      </c>
      <c r="H13" s="4">
        <v>1157</v>
      </c>
      <c r="I13" s="31">
        <f t="shared" si="1"/>
        <v>2652</v>
      </c>
      <c r="J13" s="1">
        <v>1369</v>
      </c>
      <c r="K13" s="2">
        <v>1283</v>
      </c>
    </row>
    <row r="14" spans="1:11" ht="19.5" customHeight="1">
      <c r="A14" s="29" t="s">
        <v>20</v>
      </c>
      <c r="B14" s="1">
        <v>1769</v>
      </c>
      <c r="C14" s="31">
        <f t="shared" si="0"/>
        <v>4414</v>
      </c>
      <c r="D14" s="4">
        <v>2107</v>
      </c>
      <c r="E14" s="5">
        <v>2307</v>
      </c>
      <c r="F14" s="17"/>
      <c r="G14" s="35" t="s">
        <v>13</v>
      </c>
      <c r="H14" s="4">
        <v>2329</v>
      </c>
      <c r="I14" s="31">
        <f t="shared" si="1"/>
        <v>4737</v>
      </c>
      <c r="J14" s="1">
        <v>2555</v>
      </c>
      <c r="K14" s="2">
        <v>2182</v>
      </c>
    </row>
    <row r="15" spans="1:11" ht="19.5" customHeight="1">
      <c r="A15" s="55" t="s">
        <v>47</v>
      </c>
      <c r="B15" s="1">
        <v>1373</v>
      </c>
      <c r="C15" s="31">
        <f t="shared" si="0"/>
        <v>3001</v>
      </c>
      <c r="D15" s="4">
        <v>1507</v>
      </c>
      <c r="E15" s="5">
        <v>1494</v>
      </c>
      <c r="F15" s="17"/>
      <c r="G15" s="35" t="s">
        <v>15</v>
      </c>
      <c r="H15" s="4">
        <v>2799</v>
      </c>
      <c r="I15" s="31">
        <f t="shared" si="1"/>
        <v>6573</v>
      </c>
      <c r="J15" s="1">
        <v>3399</v>
      </c>
      <c r="K15" s="2">
        <v>3174</v>
      </c>
    </row>
    <row r="16" spans="1:11" ht="19.5" customHeight="1">
      <c r="A16" s="29" t="s">
        <v>48</v>
      </c>
      <c r="B16" s="1">
        <v>2030</v>
      </c>
      <c r="C16" s="31">
        <f t="shared" si="0"/>
        <v>4217</v>
      </c>
      <c r="D16" s="4">
        <v>1971</v>
      </c>
      <c r="E16" s="5">
        <v>2246</v>
      </c>
      <c r="F16" s="17"/>
      <c r="G16" s="35" t="s">
        <v>16</v>
      </c>
      <c r="H16" s="4">
        <v>1616</v>
      </c>
      <c r="I16" s="31">
        <f t="shared" si="1"/>
        <v>3502</v>
      </c>
      <c r="J16" s="1">
        <v>1885</v>
      </c>
      <c r="K16" s="2">
        <v>1617</v>
      </c>
    </row>
    <row r="17" spans="1:11" ht="19.5" customHeight="1">
      <c r="A17" s="29" t="s">
        <v>13</v>
      </c>
      <c r="B17" s="1">
        <v>1889</v>
      </c>
      <c r="C17" s="31">
        <f t="shared" si="0"/>
        <v>3911</v>
      </c>
      <c r="D17" s="4">
        <v>2018</v>
      </c>
      <c r="E17" s="5">
        <v>1893</v>
      </c>
      <c r="F17" s="17"/>
      <c r="G17" s="35" t="s">
        <v>20</v>
      </c>
      <c r="H17" s="4">
        <v>2341</v>
      </c>
      <c r="I17" s="31">
        <f t="shared" si="1"/>
        <v>6111</v>
      </c>
      <c r="J17" s="1">
        <v>3081</v>
      </c>
      <c r="K17" s="2">
        <v>3030</v>
      </c>
    </row>
    <row r="18" spans="1:11" ht="19.5" customHeight="1">
      <c r="A18" s="29" t="s">
        <v>15</v>
      </c>
      <c r="B18" s="1">
        <v>2063</v>
      </c>
      <c r="C18" s="31">
        <f t="shared" si="0"/>
        <v>4316</v>
      </c>
      <c r="D18" s="4">
        <v>2111</v>
      </c>
      <c r="E18" s="5">
        <v>2205</v>
      </c>
      <c r="F18" s="17"/>
      <c r="G18" s="35" t="s">
        <v>21</v>
      </c>
      <c r="H18" s="4">
        <v>2245</v>
      </c>
      <c r="I18" s="31">
        <f t="shared" si="1"/>
        <v>5668</v>
      </c>
      <c r="J18" s="1">
        <v>2950</v>
      </c>
      <c r="K18" s="2">
        <v>2718</v>
      </c>
    </row>
    <row r="19" spans="1:11" ht="19.5" customHeight="1">
      <c r="A19" s="29" t="s">
        <v>16</v>
      </c>
      <c r="B19" s="1">
        <v>1410</v>
      </c>
      <c r="C19" s="31">
        <f t="shared" si="0"/>
        <v>3068</v>
      </c>
      <c r="D19" s="4">
        <v>1445</v>
      </c>
      <c r="E19" s="5">
        <v>1623</v>
      </c>
      <c r="F19" s="17"/>
      <c r="G19" s="35" t="s">
        <v>22</v>
      </c>
      <c r="H19" s="4">
        <v>1606</v>
      </c>
      <c r="I19" s="31">
        <f t="shared" si="1"/>
        <v>3961</v>
      </c>
      <c r="J19" s="1">
        <v>1920</v>
      </c>
      <c r="K19" s="2">
        <v>2041</v>
      </c>
    </row>
    <row r="20" spans="1:11" ht="19.5" customHeight="1">
      <c r="A20" s="29" t="s">
        <v>20</v>
      </c>
      <c r="B20" s="1">
        <v>1341</v>
      </c>
      <c r="C20" s="31">
        <f t="shared" si="0"/>
        <v>2993</v>
      </c>
      <c r="D20" s="4">
        <v>1572</v>
      </c>
      <c r="E20" s="5">
        <v>1421</v>
      </c>
      <c r="F20" s="17"/>
      <c r="G20" s="35" t="s">
        <v>73</v>
      </c>
      <c r="H20" s="4">
        <v>1531</v>
      </c>
      <c r="I20" s="31">
        <f t="shared" si="1"/>
        <v>3208</v>
      </c>
      <c r="J20" s="1">
        <v>1658</v>
      </c>
      <c r="K20" s="2">
        <v>1550</v>
      </c>
    </row>
    <row r="21" spans="1:11" ht="19.5" customHeight="1">
      <c r="A21" s="29" t="s">
        <v>21</v>
      </c>
      <c r="B21" s="1">
        <v>1074</v>
      </c>
      <c r="C21" s="31">
        <f t="shared" si="0"/>
        <v>2402</v>
      </c>
      <c r="D21" s="4">
        <v>1211</v>
      </c>
      <c r="E21" s="5">
        <v>1191</v>
      </c>
      <c r="F21" s="17"/>
      <c r="G21" s="35" t="s">
        <v>13</v>
      </c>
      <c r="H21" s="4">
        <v>2595</v>
      </c>
      <c r="I21" s="31">
        <f t="shared" si="1"/>
        <v>5717</v>
      </c>
      <c r="J21" s="1">
        <v>3035</v>
      </c>
      <c r="K21" s="2">
        <v>2682</v>
      </c>
    </row>
    <row r="22" spans="1:11" ht="19.5" customHeight="1">
      <c r="A22" s="29" t="s">
        <v>22</v>
      </c>
      <c r="B22" s="1">
        <v>1307</v>
      </c>
      <c r="C22" s="31">
        <f t="shared" si="0"/>
        <v>3009</v>
      </c>
      <c r="D22" s="4">
        <v>1502</v>
      </c>
      <c r="E22" s="5">
        <v>1507</v>
      </c>
      <c r="F22" s="17"/>
      <c r="G22" s="35" t="s">
        <v>15</v>
      </c>
      <c r="H22" s="4">
        <v>414</v>
      </c>
      <c r="I22" s="31">
        <f t="shared" si="1"/>
        <v>972</v>
      </c>
      <c r="J22" s="1">
        <v>498</v>
      </c>
      <c r="K22" s="2">
        <v>474</v>
      </c>
    </row>
    <row r="23" spans="1:11" ht="19.5" customHeight="1">
      <c r="A23" s="55" t="s">
        <v>49</v>
      </c>
      <c r="B23" s="1">
        <v>1794</v>
      </c>
      <c r="C23" s="31">
        <f t="shared" si="0"/>
        <v>4317</v>
      </c>
      <c r="D23" s="4">
        <v>2222</v>
      </c>
      <c r="E23" s="5">
        <v>2095</v>
      </c>
      <c r="F23" s="17"/>
      <c r="G23" s="35" t="s">
        <v>16</v>
      </c>
      <c r="H23" s="4">
        <v>2677</v>
      </c>
      <c r="I23" s="31">
        <f t="shared" si="1"/>
        <v>6477</v>
      </c>
      <c r="J23" s="1">
        <v>3244</v>
      </c>
      <c r="K23" s="2">
        <v>3233</v>
      </c>
    </row>
    <row r="24" spans="1:11" ht="19.5" customHeight="1">
      <c r="A24" s="29" t="s">
        <v>50</v>
      </c>
      <c r="B24" s="1">
        <v>947</v>
      </c>
      <c r="C24" s="31">
        <f t="shared" si="0"/>
        <v>2461</v>
      </c>
      <c r="D24" s="4">
        <v>1304</v>
      </c>
      <c r="E24" s="5">
        <v>1157</v>
      </c>
      <c r="F24" s="17"/>
      <c r="G24" s="35" t="s">
        <v>20</v>
      </c>
      <c r="H24" s="4">
        <v>1325</v>
      </c>
      <c r="I24" s="31">
        <f t="shared" si="1"/>
        <v>3000</v>
      </c>
      <c r="J24" s="1">
        <v>1535</v>
      </c>
      <c r="K24" s="2">
        <v>1465</v>
      </c>
    </row>
    <row r="25" spans="1:11" ht="19.5" customHeight="1">
      <c r="A25" s="29" t="s">
        <v>13</v>
      </c>
      <c r="B25" s="1">
        <v>817</v>
      </c>
      <c r="C25" s="31">
        <f t="shared" si="0"/>
        <v>1890</v>
      </c>
      <c r="D25" s="4">
        <v>1007</v>
      </c>
      <c r="E25" s="5">
        <v>883</v>
      </c>
      <c r="F25" s="17"/>
      <c r="G25" s="35" t="s">
        <v>74</v>
      </c>
      <c r="H25" s="4">
        <v>3013</v>
      </c>
      <c r="I25" s="31">
        <f t="shared" si="1"/>
        <v>6177</v>
      </c>
      <c r="J25" s="1">
        <v>3193</v>
      </c>
      <c r="K25" s="2">
        <v>2984</v>
      </c>
    </row>
    <row r="26" spans="1:11" ht="19.5" customHeight="1">
      <c r="A26" s="29" t="s">
        <v>75</v>
      </c>
      <c r="B26" s="1">
        <v>2435</v>
      </c>
      <c r="C26" s="31">
        <f t="shared" si="0"/>
        <v>5188</v>
      </c>
      <c r="D26" s="4">
        <v>2711</v>
      </c>
      <c r="E26" s="5">
        <v>2477</v>
      </c>
      <c r="F26" s="17"/>
      <c r="G26" s="35" t="s">
        <v>13</v>
      </c>
      <c r="H26" s="4">
        <v>1762</v>
      </c>
      <c r="I26" s="31">
        <f t="shared" si="1"/>
        <v>3344</v>
      </c>
      <c r="J26" s="1">
        <v>1787</v>
      </c>
      <c r="K26" s="2">
        <v>1557</v>
      </c>
    </row>
    <row r="27" spans="1:11" ht="19.5" customHeight="1">
      <c r="A27" s="29" t="s">
        <v>13</v>
      </c>
      <c r="B27" s="1">
        <v>1964</v>
      </c>
      <c r="C27" s="31">
        <f t="shared" si="0"/>
        <v>3303</v>
      </c>
      <c r="D27" s="4">
        <v>1827</v>
      </c>
      <c r="E27" s="5">
        <v>1476</v>
      </c>
      <c r="F27" s="17"/>
      <c r="G27" s="35" t="s">
        <v>15</v>
      </c>
      <c r="H27" s="4">
        <v>3223</v>
      </c>
      <c r="I27" s="31">
        <f t="shared" si="1"/>
        <v>4984</v>
      </c>
      <c r="J27" s="1">
        <v>2693</v>
      </c>
      <c r="K27" s="2">
        <v>2291</v>
      </c>
    </row>
    <row r="28" spans="1:11" ht="19.5" customHeight="1">
      <c r="A28" s="29" t="s">
        <v>15</v>
      </c>
      <c r="B28" s="1">
        <v>534</v>
      </c>
      <c r="C28" s="31">
        <f aca="true" t="shared" si="2" ref="C28:C40">SUM(D28:E28)</f>
        <v>1112</v>
      </c>
      <c r="D28" s="4">
        <v>600</v>
      </c>
      <c r="E28" s="5">
        <v>512</v>
      </c>
      <c r="F28" s="17"/>
      <c r="G28" s="35" t="s">
        <v>16</v>
      </c>
      <c r="H28" s="4">
        <v>1737</v>
      </c>
      <c r="I28" s="31">
        <f aca="true" t="shared" si="3" ref="I28:I35">SUM(J28:K28)</f>
        <v>3178</v>
      </c>
      <c r="J28" s="1">
        <v>1682</v>
      </c>
      <c r="K28" s="2">
        <v>1496</v>
      </c>
    </row>
    <row r="29" spans="1:11" ht="19.5" customHeight="1">
      <c r="A29" s="29" t="s">
        <v>16</v>
      </c>
      <c r="B29" s="1">
        <v>2698</v>
      </c>
      <c r="C29" s="31">
        <f t="shared" si="2"/>
        <v>5516</v>
      </c>
      <c r="D29" s="4">
        <v>3038</v>
      </c>
      <c r="E29" s="5">
        <v>2478</v>
      </c>
      <c r="F29" s="17"/>
      <c r="G29" s="35" t="s">
        <v>20</v>
      </c>
      <c r="H29" s="4">
        <v>3400</v>
      </c>
      <c r="I29" s="31">
        <f t="shared" si="3"/>
        <v>6649</v>
      </c>
      <c r="J29" s="1">
        <v>3293</v>
      </c>
      <c r="K29" s="2">
        <v>3356</v>
      </c>
    </row>
    <row r="30" spans="1:11" ht="19.5" customHeight="1">
      <c r="A30" s="29" t="s">
        <v>20</v>
      </c>
      <c r="B30" s="1">
        <v>4062</v>
      </c>
      <c r="C30" s="31">
        <f t="shared" si="2"/>
        <v>7189</v>
      </c>
      <c r="D30" s="4">
        <v>3835</v>
      </c>
      <c r="E30" s="5">
        <v>3354</v>
      </c>
      <c r="F30" s="17"/>
      <c r="G30" s="35" t="s">
        <v>21</v>
      </c>
      <c r="H30" s="4">
        <v>1600</v>
      </c>
      <c r="I30" s="31">
        <f t="shared" si="3"/>
        <v>2975</v>
      </c>
      <c r="J30" s="1">
        <v>1598</v>
      </c>
      <c r="K30" s="2">
        <v>1377</v>
      </c>
    </row>
    <row r="31" spans="1:11" ht="19.5" customHeight="1">
      <c r="A31" s="29" t="s">
        <v>21</v>
      </c>
      <c r="B31" s="1">
        <v>3757</v>
      </c>
      <c r="C31" s="31">
        <f t="shared" si="2"/>
        <v>6503</v>
      </c>
      <c r="D31" s="4">
        <v>3573</v>
      </c>
      <c r="E31" s="5">
        <v>2930</v>
      </c>
      <c r="F31" s="17"/>
      <c r="G31" s="35" t="s">
        <v>22</v>
      </c>
      <c r="H31" s="4">
        <v>2580</v>
      </c>
      <c r="I31" s="31">
        <f t="shared" si="3"/>
        <v>5054</v>
      </c>
      <c r="J31" s="1">
        <v>2712</v>
      </c>
      <c r="K31" s="2">
        <v>2342</v>
      </c>
    </row>
    <row r="32" spans="1:11" ht="19.5" customHeight="1">
      <c r="A32" s="29" t="s">
        <v>22</v>
      </c>
      <c r="B32" s="1">
        <v>1569</v>
      </c>
      <c r="C32" s="31">
        <f t="shared" si="2"/>
        <v>3083</v>
      </c>
      <c r="D32" s="4">
        <v>1647</v>
      </c>
      <c r="E32" s="5">
        <v>1436</v>
      </c>
      <c r="F32" s="17"/>
      <c r="G32" s="35" t="s">
        <v>33</v>
      </c>
      <c r="H32" s="4">
        <v>1801</v>
      </c>
      <c r="I32" s="31">
        <f t="shared" si="3"/>
        <v>3269</v>
      </c>
      <c r="J32" s="1">
        <v>1776</v>
      </c>
      <c r="K32" s="2">
        <v>1493</v>
      </c>
    </row>
    <row r="33" spans="1:11" ht="19.5" customHeight="1">
      <c r="A33" s="29" t="s">
        <v>33</v>
      </c>
      <c r="B33" s="1">
        <v>2252</v>
      </c>
      <c r="C33" s="31">
        <f t="shared" si="2"/>
        <v>4945</v>
      </c>
      <c r="D33" s="4">
        <v>2641</v>
      </c>
      <c r="E33" s="5">
        <v>2304</v>
      </c>
      <c r="F33" s="17"/>
      <c r="G33" s="35" t="s">
        <v>51</v>
      </c>
      <c r="H33" s="4">
        <v>4048</v>
      </c>
      <c r="I33" s="31">
        <f t="shared" si="3"/>
        <v>10230</v>
      </c>
      <c r="J33" s="1">
        <v>4984</v>
      </c>
      <c r="K33" s="2">
        <v>5246</v>
      </c>
    </row>
    <row r="34" spans="1:11" ht="19.5" customHeight="1">
      <c r="A34" s="29" t="s">
        <v>52</v>
      </c>
      <c r="B34" s="1">
        <v>1156</v>
      </c>
      <c r="C34" s="31">
        <f t="shared" si="2"/>
        <v>2951</v>
      </c>
      <c r="D34" s="4">
        <v>1516</v>
      </c>
      <c r="E34" s="5">
        <v>1435</v>
      </c>
      <c r="F34" s="17"/>
      <c r="G34" s="35" t="s">
        <v>13</v>
      </c>
      <c r="H34" s="4">
        <v>1559</v>
      </c>
      <c r="I34" s="31">
        <f t="shared" si="3"/>
        <v>3657</v>
      </c>
      <c r="J34" s="1">
        <v>1737</v>
      </c>
      <c r="K34" s="2">
        <v>1920</v>
      </c>
    </row>
    <row r="35" spans="1:11" ht="19.5" customHeight="1" thickBot="1">
      <c r="A35" s="29" t="s">
        <v>76</v>
      </c>
      <c r="B35" s="1">
        <v>1256</v>
      </c>
      <c r="C35" s="31">
        <f t="shared" si="2"/>
        <v>2546</v>
      </c>
      <c r="D35" s="4">
        <v>1351</v>
      </c>
      <c r="E35" s="5">
        <v>1195</v>
      </c>
      <c r="F35" s="17"/>
      <c r="G35" s="35" t="s">
        <v>53</v>
      </c>
      <c r="H35" s="4">
        <v>986</v>
      </c>
      <c r="I35" s="31">
        <f t="shared" si="3"/>
        <v>2185</v>
      </c>
      <c r="J35" s="1">
        <v>1153</v>
      </c>
      <c r="K35" s="2">
        <v>1032</v>
      </c>
    </row>
    <row r="36" spans="1:11" ht="19.5" customHeight="1" thickBot="1">
      <c r="A36" s="29" t="s">
        <v>13</v>
      </c>
      <c r="B36" s="1">
        <v>2813</v>
      </c>
      <c r="C36" s="31">
        <f t="shared" si="2"/>
        <v>6688</v>
      </c>
      <c r="D36" s="4">
        <v>3326</v>
      </c>
      <c r="E36" s="5">
        <v>3362</v>
      </c>
      <c r="F36" s="17"/>
      <c r="G36" s="36" t="s">
        <v>28</v>
      </c>
      <c r="H36" s="51">
        <f>SUM(H11:H35)</f>
        <v>52683</v>
      </c>
      <c r="I36" s="51">
        <f>SUM(I11:I35)</f>
        <v>112675</v>
      </c>
      <c r="J36" s="52">
        <f>SUM(J11:J35)</f>
        <v>58097</v>
      </c>
      <c r="K36" s="53">
        <f>SUM(K11:K35)</f>
        <v>54578</v>
      </c>
    </row>
    <row r="37" spans="1:11" ht="19.5" customHeight="1">
      <c r="A37" s="29" t="s">
        <v>15</v>
      </c>
      <c r="B37" s="1">
        <v>3872</v>
      </c>
      <c r="C37" s="31">
        <f t="shared" si="2"/>
        <v>8462</v>
      </c>
      <c r="D37" s="4">
        <v>4194</v>
      </c>
      <c r="E37" s="5">
        <v>4268</v>
      </c>
      <c r="F37" s="17"/>
      <c r="G37" s="17"/>
      <c r="H37" s="17"/>
      <c r="I37" s="17"/>
      <c r="J37" s="38"/>
      <c r="K37" s="38"/>
    </row>
    <row r="38" spans="1:11" ht="19.5" customHeight="1">
      <c r="A38" s="29" t="s">
        <v>16</v>
      </c>
      <c r="B38" s="1">
        <v>1657</v>
      </c>
      <c r="C38" s="31">
        <f t="shared" si="2"/>
        <v>3680</v>
      </c>
      <c r="D38" s="4">
        <v>1750</v>
      </c>
      <c r="E38" s="5">
        <v>1930</v>
      </c>
      <c r="F38" s="17"/>
      <c r="G38" s="17"/>
      <c r="H38" s="17"/>
      <c r="I38" s="17"/>
      <c r="J38" s="38"/>
      <c r="K38" s="38"/>
    </row>
    <row r="39" spans="1:11" ht="19.5" customHeight="1">
      <c r="A39" s="29" t="s">
        <v>20</v>
      </c>
      <c r="B39" s="1">
        <v>2082</v>
      </c>
      <c r="C39" s="31">
        <f t="shared" si="2"/>
        <v>3896</v>
      </c>
      <c r="D39" s="4">
        <v>1907</v>
      </c>
      <c r="E39" s="5">
        <v>1989</v>
      </c>
      <c r="F39" s="17"/>
      <c r="G39" s="17"/>
      <c r="H39" s="17"/>
      <c r="I39" s="17"/>
      <c r="J39" s="38"/>
      <c r="K39" s="38"/>
    </row>
    <row r="40" spans="1:11" ht="19.5" customHeight="1" thickBot="1">
      <c r="A40" s="29" t="s">
        <v>21</v>
      </c>
      <c r="B40" s="1">
        <v>2941</v>
      </c>
      <c r="C40" s="31">
        <f t="shared" si="2"/>
        <v>5136</v>
      </c>
      <c r="D40" s="4">
        <v>2612</v>
      </c>
      <c r="E40" s="5">
        <v>2524</v>
      </c>
      <c r="F40" s="17"/>
      <c r="G40" s="17"/>
      <c r="H40" s="17"/>
      <c r="I40" s="17"/>
      <c r="J40" s="38"/>
      <c r="K40" s="38"/>
    </row>
    <row r="41" spans="1:11" ht="19.5" customHeight="1" thickBot="1">
      <c r="A41" s="26" t="s">
        <v>28</v>
      </c>
      <c r="B41" s="52">
        <f>SUM(B11:B40)</f>
        <v>57097</v>
      </c>
      <c r="C41" s="51">
        <f>SUM(C11:C40)</f>
        <v>119918</v>
      </c>
      <c r="D41" s="51">
        <f>SUM(D11:D40)</f>
        <v>61460</v>
      </c>
      <c r="E41" s="51">
        <f>SUM(E11:E40)</f>
        <v>58458</v>
      </c>
      <c r="F41" s="17"/>
      <c r="G41" s="39"/>
      <c r="H41" s="39"/>
      <c r="I41" s="39"/>
      <c r="J41" s="40"/>
      <c r="K41" s="40"/>
    </row>
    <row r="42" spans="5:11" ht="13.5">
      <c r="E42" s="8" t="s">
        <v>65</v>
      </c>
      <c r="G42" s="41"/>
      <c r="H42" s="41"/>
      <c r="I42" s="41"/>
      <c r="J42" s="42"/>
      <c r="K42" s="42"/>
    </row>
    <row r="43" ht="13.5">
      <c r="E43" s="8" t="s">
        <v>66</v>
      </c>
    </row>
    <row r="44" ht="13.5">
      <c r="E44" s="8" t="s">
        <v>66</v>
      </c>
    </row>
    <row r="45" ht="13.5">
      <c r="E45" s="8" t="s">
        <v>65</v>
      </c>
    </row>
  </sheetData>
  <sheetProtection sheet="1"/>
  <mergeCells count="1">
    <mergeCell ref="I6:J6"/>
  </mergeCells>
  <printOptions/>
  <pageMargins left="0.55" right="0.53" top="0.984" bottom="0.984" header="0.512" footer="0.512"/>
  <pageSetup horizontalDpi="400" verticalDpi="4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zoomScaleSheetLayoutView="75" zoomScalePageLayoutView="0" workbookViewId="0" topLeftCell="A1">
      <selection activeCell="N18" sqref="N18"/>
    </sheetView>
  </sheetViews>
  <sheetFormatPr defaultColWidth="9.00390625" defaultRowHeight="13.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43"/>
      <c r="E1" s="43"/>
      <c r="F1" s="43"/>
      <c r="G1" s="43"/>
      <c r="H1" s="43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2"/>
      <c r="I4" s="44" t="s">
        <v>54</v>
      </c>
      <c r="J4" s="44"/>
    </row>
    <row r="5" spans="1:4" ht="4.5" customHeight="1">
      <c r="A5" s="12"/>
      <c r="B5" s="12"/>
      <c r="C5" s="10"/>
      <c r="D5" s="12"/>
    </row>
    <row r="6" spans="9:10" ht="16.5" customHeight="1">
      <c r="I6" s="63">
        <v>40634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>
      <c r="A11" s="35" t="s">
        <v>55</v>
      </c>
      <c r="B11" s="1">
        <v>1007</v>
      </c>
      <c r="C11" s="31">
        <f>SUM(D11:E11)</f>
        <v>2737</v>
      </c>
      <c r="D11" s="1">
        <v>1284</v>
      </c>
      <c r="E11" s="2">
        <v>1453</v>
      </c>
      <c r="F11" s="56"/>
      <c r="G11" s="55"/>
      <c r="H11" s="50"/>
      <c r="I11" s="50"/>
      <c r="J11" s="50"/>
      <c r="K11" s="34"/>
    </row>
    <row r="12" spans="1:11" ht="19.5" customHeight="1">
      <c r="A12" s="29" t="s">
        <v>15</v>
      </c>
      <c r="B12" s="1">
        <v>0</v>
      </c>
      <c r="C12" s="31">
        <f>SUM(D12:E12)</f>
        <v>0</v>
      </c>
      <c r="D12" s="1">
        <v>0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>
      <c r="A13" s="29" t="s">
        <v>16</v>
      </c>
      <c r="B13" s="1">
        <v>111</v>
      </c>
      <c r="C13" s="31">
        <f>SUM(D13:E13)</f>
        <v>124</v>
      </c>
      <c r="D13" s="1">
        <v>112</v>
      </c>
      <c r="E13" s="2">
        <v>12</v>
      </c>
      <c r="F13" s="38"/>
      <c r="G13" s="29"/>
      <c r="H13" s="50"/>
      <c r="I13" s="50"/>
      <c r="J13" s="50"/>
      <c r="K13" s="34"/>
    </row>
    <row r="14" spans="1:11" ht="19.5" customHeight="1">
      <c r="A14" s="29" t="s">
        <v>20</v>
      </c>
      <c r="B14" s="1">
        <v>871</v>
      </c>
      <c r="C14" s="31">
        <f aca="true" t="shared" si="0" ref="C14:C27">SUM(D14:E14)</f>
        <v>2609</v>
      </c>
      <c r="D14" s="1">
        <v>1276</v>
      </c>
      <c r="E14" s="2">
        <v>1333</v>
      </c>
      <c r="F14" s="38"/>
      <c r="G14" s="29"/>
      <c r="H14" s="50"/>
      <c r="I14" s="50"/>
      <c r="J14" s="50"/>
      <c r="K14" s="34"/>
    </row>
    <row r="15" spans="1:11" ht="19.5" customHeight="1">
      <c r="A15" s="29" t="s">
        <v>21</v>
      </c>
      <c r="B15" s="1">
        <v>0</v>
      </c>
      <c r="C15" s="31">
        <f t="shared" si="0"/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>
      <c r="A16" s="29" t="s">
        <v>56</v>
      </c>
      <c r="B16" s="1">
        <v>1019</v>
      </c>
      <c r="C16" s="31">
        <f t="shared" si="0"/>
        <v>2427</v>
      </c>
      <c r="D16" s="1">
        <v>1259</v>
      </c>
      <c r="E16" s="2">
        <v>1168</v>
      </c>
      <c r="F16" s="38"/>
      <c r="G16" s="55"/>
      <c r="H16" s="50"/>
      <c r="I16" s="50"/>
      <c r="J16" s="50"/>
      <c r="K16" s="34"/>
    </row>
    <row r="17" spans="1:11" ht="19.5" customHeight="1">
      <c r="A17" s="29" t="s">
        <v>13</v>
      </c>
      <c r="B17" s="1">
        <v>748</v>
      </c>
      <c r="C17" s="31">
        <f t="shared" si="0"/>
        <v>1807</v>
      </c>
      <c r="D17" s="1">
        <v>880</v>
      </c>
      <c r="E17" s="2">
        <v>927</v>
      </c>
      <c r="F17" s="38"/>
      <c r="G17" s="29"/>
      <c r="H17" s="50"/>
      <c r="I17" s="50"/>
      <c r="J17" s="50"/>
      <c r="K17" s="34"/>
    </row>
    <row r="18" spans="1:11" ht="19.5" customHeight="1">
      <c r="A18" s="29" t="s">
        <v>15</v>
      </c>
      <c r="B18" s="1">
        <v>609</v>
      </c>
      <c r="C18" s="31">
        <f t="shared" si="0"/>
        <v>1510</v>
      </c>
      <c r="D18" s="1">
        <v>772</v>
      </c>
      <c r="E18" s="2">
        <v>738</v>
      </c>
      <c r="F18" s="38"/>
      <c r="G18" s="29"/>
      <c r="H18" s="50"/>
      <c r="I18" s="50"/>
      <c r="J18" s="50"/>
      <c r="K18" s="34"/>
    </row>
    <row r="19" spans="1:11" ht="19.5" customHeight="1">
      <c r="A19" s="29" t="s">
        <v>16</v>
      </c>
      <c r="B19" s="1">
        <v>806</v>
      </c>
      <c r="C19" s="31">
        <f t="shared" si="0"/>
        <v>1944</v>
      </c>
      <c r="D19" s="1">
        <v>1039</v>
      </c>
      <c r="E19" s="2">
        <v>905</v>
      </c>
      <c r="F19" s="38"/>
      <c r="G19" s="29"/>
      <c r="H19" s="50"/>
      <c r="I19" s="50"/>
      <c r="J19" s="50"/>
      <c r="K19" s="34"/>
    </row>
    <row r="20" spans="1:11" ht="19.5" customHeight="1">
      <c r="A20" s="29" t="s">
        <v>20</v>
      </c>
      <c r="B20" s="1">
        <v>1301</v>
      </c>
      <c r="C20" s="31">
        <f t="shared" si="0"/>
        <v>3107</v>
      </c>
      <c r="D20" s="1">
        <v>1568</v>
      </c>
      <c r="E20" s="2">
        <v>1539</v>
      </c>
      <c r="F20" s="38"/>
      <c r="G20" s="29"/>
      <c r="H20" s="50"/>
      <c r="I20" s="50"/>
      <c r="J20" s="50"/>
      <c r="K20" s="34"/>
    </row>
    <row r="21" spans="1:11" ht="19.5" customHeight="1">
      <c r="A21" s="29" t="s">
        <v>57</v>
      </c>
      <c r="B21" s="1">
        <v>1067</v>
      </c>
      <c r="C21" s="31">
        <f t="shared" si="0"/>
        <v>2421</v>
      </c>
      <c r="D21" s="1">
        <v>1232</v>
      </c>
      <c r="E21" s="2">
        <v>1189</v>
      </c>
      <c r="F21" s="38"/>
      <c r="G21" s="29"/>
      <c r="H21" s="50"/>
      <c r="I21" s="50"/>
      <c r="J21" s="50"/>
      <c r="K21" s="34"/>
    </row>
    <row r="22" spans="1:11" ht="19.5" customHeight="1">
      <c r="A22" s="29" t="s">
        <v>13</v>
      </c>
      <c r="B22" s="1">
        <v>849</v>
      </c>
      <c r="C22" s="31">
        <f t="shared" si="0"/>
        <v>2050</v>
      </c>
      <c r="D22" s="1">
        <v>1044</v>
      </c>
      <c r="E22" s="2">
        <v>1006</v>
      </c>
      <c r="F22" s="38"/>
      <c r="G22" s="29"/>
      <c r="H22" s="50"/>
      <c r="I22" s="50"/>
      <c r="J22" s="50"/>
      <c r="K22" s="34"/>
    </row>
    <row r="23" spans="1:11" ht="19.5" customHeight="1">
      <c r="A23" s="29" t="s">
        <v>58</v>
      </c>
      <c r="B23" s="1">
        <v>629</v>
      </c>
      <c r="C23" s="31">
        <f t="shared" si="0"/>
        <v>1332</v>
      </c>
      <c r="D23" s="1">
        <v>682</v>
      </c>
      <c r="E23" s="2">
        <v>650</v>
      </c>
      <c r="F23" s="38"/>
      <c r="G23" s="29"/>
      <c r="H23" s="50"/>
      <c r="I23" s="50"/>
      <c r="J23" s="50"/>
      <c r="K23" s="34"/>
    </row>
    <row r="24" spans="1:11" ht="19.5" customHeight="1">
      <c r="A24" s="29" t="s">
        <v>13</v>
      </c>
      <c r="B24" s="1">
        <v>828</v>
      </c>
      <c r="C24" s="31">
        <f t="shared" si="0"/>
        <v>1661</v>
      </c>
      <c r="D24" s="1">
        <v>874</v>
      </c>
      <c r="E24" s="2">
        <v>787</v>
      </c>
      <c r="F24" s="38"/>
      <c r="G24" s="55"/>
      <c r="H24" s="50"/>
      <c r="I24" s="50"/>
      <c r="J24" s="50"/>
      <c r="K24" s="34"/>
    </row>
    <row r="25" spans="1:11" ht="19.5" customHeight="1">
      <c r="A25" s="29" t="s">
        <v>15</v>
      </c>
      <c r="B25" s="1">
        <v>702</v>
      </c>
      <c r="C25" s="31">
        <f t="shared" si="0"/>
        <v>1446</v>
      </c>
      <c r="D25" s="1">
        <v>763</v>
      </c>
      <c r="E25" s="2">
        <v>683</v>
      </c>
      <c r="F25" s="38"/>
      <c r="G25" s="29"/>
      <c r="H25" s="50"/>
      <c r="I25" s="50"/>
      <c r="J25" s="50"/>
      <c r="K25" s="34"/>
    </row>
    <row r="26" spans="1:11" ht="19.5" customHeight="1">
      <c r="A26" s="29" t="s">
        <v>59</v>
      </c>
      <c r="B26" s="1">
        <v>2121</v>
      </c>
      <c r="C26" s="31">
        <f t="shared" si="0"/>
        <v>4479</v>
      </c>
      <c r="D26" s="1">
        <v>2297</v>
      </c>
      <c r="E26" s="2">
        <v>2182</v>
      </c>
      <c r="F26" s="38"/>
      <c r="G26" s="29"/>
      <c r="H26" s="50"/>
      <c r="I26" s="50"/>
      <c r="J26" s="50"/>
      <c r="K26" s="34"/>
    </row>
    <row r="27" spans="1:11" ht="19.5" customHeight="1">
      <c r="A27" s="29" t="s">
        <v>13</v>
      </c>
      <c r="B27" s="1">
        <v>1128</v>
      </c>
      <c r="C27" s="31">
        <f t="shared" si="0"/>
        <v>2467</v>
      </c>
      <c r="D27" s="1">
        <v>1193</v>
      </c>
      <c r="E27" s="2">
        <v>1274</v>
      </c>
      <c r="F27" s="38"/>
      <c r="G27" s="29"/>
      <c r="H27" s="50"/>
      <c r="I27" s="50"/>
      <c r="J27" s="50"/>
      <c r="K27" s="34"/>
    </row>
    <row r="28" spans="1:11" ht="19.5" customHeight="1">
      <c r="A28" s="29" t="s">
        <v>15</v>
      </c>
      <c r="B28" s="1">
        <v>1675</v>
      </c>
      <c r="C28" s="31">
        <f aca="true" t="shared" si="1" ref="C28:C40">SUM(D28:E28)</f>
        <v>3629</v>
      </c>
      <c r="D28" s="1">
        <v>1898</v>
      </c>
      <c r="E28" s="2">
        <v>1731</v>
      </c>
      <c r="F28" s="38"/>
      <c r="G28" s="29"/>
      <c r="H28" s="50"/>
      <c r="I28" s="50"/>
      <c r="J28" s="50"/>
      <c r="K28" s="34"/>
    </row>
    <row r="29" spans="1:11" ht="19.5" customHeight="1">
      <c r="A29" s="29" t="s">
        <v>60</v>
      </c>
      <c r="B29" s="1">
        <v>1625</v>
      </c>
      <c r="C29" s="31">
        <f t="shared" si="1"/>
        <v>3369</v>
      </c>
      <c r="D29" s="1">
        <v>1751</v>
      </c>
      <c r="E29" s="2">
        <v>1618</v>
      </c>
      <c r="F29" s="38"/>
      <c r="G29" s="29"/>
      <c r="H29" s="50"/>
      <c r="I29" s="50"/>
      <c r="J29" s="50"/>
      <c r="K29" s="34"/>
    </row>
    <row r="30" spans="1:11" ht="19.5" customHeight="1">
      <c r="A30" s="29" t="s">
        <v>13</v>
      </c>
      <c r="B30" s="1">
        <v>1541</v>
      </c>
      <c r="C30" s="31">
        <f t="shared" si="1"/>
        <v>3158</v>
      </c>
      <c r="D30" s="1">
        <v>1612</v>
      </c>
      <c r="E30" s="2">
        <v>1546</v>
      </c>
      <c r="F30" s="38"/>
      <c r="G30" s="29"/>
      <c r="H30" s="50"/>
      <c r="I30" s="50"/>
      <c r="J30" s="50"/>
      <c r="K30" s="34"/>
    </row>
    <row r="31" spans="1:11" ht="19.5" customHeight="1">
      <c r="A31" s="29" t="s">
        <v>15</v>
      </c>
      <c r="B31" s="1">
        <v>747</v>
      </c>
      <c r="C31" s="31">
        <f t="shared" si="1"/>
        <v>1622</v>
      </c>
      <c r="D31" s="1">
        <v>829</v>
      </c>
      <c r="E31" s="2">
        <v>793</v>
      </c>
      <c r="F31" s="38"/>
      <c r="G31" s="29"/>
      <c r="H31" s="50"/>
      <c r="I31" s="50"/>
      <c r="J31" s="50"/>
      <c r="K31" s="34"/>
    </row>
    <row r="32" spans="1:11" ht="19.5" customHeight="1">
      <c r="A32" s="29" t="s">
        <v>61</v>
      </c>
      <c r="B32" s="1">
        <v>369</v>
      </c>
      <c r="C32" s="31">
        <f t="shared" si="1"/>
        <v>970</v>
      </c>
      <c r="D32" s="1">
        <v>514</v>
      </c>
      <c r="E32" s="2">
        <v>456</v>
      </c>
      <c r="F32" s="38"/>
      <c r="G32" s="29"/>
      <c r="H32" s="50"/>
      <c r="I32" s="50"/>
      <c r="J32" s="50"/>
      <c r="K32" s="34"/>
    </row>
    <row r="33" spans="1:11" ht="19.5" customHeight="1">
      <c r="A33" s="29" t="s">
        <v>13</v>
      </c>
      <c r="B33" s="1">
        <v>1302</v>
      </c>
      <c r="C33" s="31">
        <f t="shared" si="1"/>
        <v>3312</v>
      </c>
      <c r="D33" s="1">
        <v>1682</v>
      </c>
      <c r="E33" s="2">
        <v>1630</v>
      </c>
      <c r="F33" s="38"/>
      <c r="G33" s="29"/>
      <c r="H33" s="50"/>
      <c r="I33" s="50"/>
      <c r="J33" s="50"/>
      <c r="K33" s="34"/>
    </row>
    <row r="34" spans="1:11" ht="19.5" customHeight="1">
      <c r="A34" s="29" t="s">
        <v>62</v>
      </c>
      <c r="B34" s="1">
        <v>724</v>
      </c>
      <c r="C34" s="31">
        <f t="shared" si="1"/>
        <v>1568</v>
      </c>
      <c r="D34" s="1">
        <v>870</v>
      </c>
      <c r="E34" s="2">
        <v>698</v>
      </c>
      <c r="F34" s="38"/>
      <c r="G34" s="29"/>
      <c r="H34" s="50"/>
      <c r="I34" s="50"/>
      <c r="J34" s="50"/>
      <c r="K34" s="34"/>
    </row>
    <row r="35" spans="1:11" ht="19.5" customHeight="1">
      <c r="A35" s="29" t="s">
        <v>13</v>
      </c>
      <c r="B35" s="1">
        <v>1245</v>
      </c>
      <c r="C35" s="31">
        <f t="shared" si="1"/>
        <v>2784</v>
      </c>
      <c r="D35" s="1">
        <v>1411</v>
      </c>
      <c r="E35" s="2">
        <v>1373</v>
      </c>
      <c r="F35" s="38"/>
      <c r="G35" s="29"/>
      <c r="H35" s="50"/>
      <c r="I35" s="50"/>
      <c r="J35" s="50"/>
      <c r="K35" s="34"/>
    </row>
    <row r="36" spans="1:11" ht="19.5" customHeight="1" thickBot="1">
      <c r="A36" s="29" t="s">
        <v>15</v>
      </c>
      <c r="B36" s="1">
        <v>985</v>
      </c>
      <c r="C36" s="31">
        <f t="shared" si="1"/>
        <v>2172</v>
      </c>
      <c r="D36" s="1">
        <v>1151</v>
      </c>
      <c r="E36" s="2">
        <v>1021</v>
      </c>
      <c r="F36" s="38"/>
      <c r="G36" s="29"/>
      <c r="H36" s="50"/>
      <c r="I36" s="50"/>
      <c r="J36" s="50"/>
      <c r="K36" s="34"/>
    </row>
    <row r="37" spans="1:11" ht="19.5" customHeight="1" thickBot="1">
      <c r="A37" s="29" t="s">
        <v>16</v>
      </c>
      <c r="B37" s="1">
        <v>1378</v>
      </c>
      <c r="C37" s="31">
        <f t="shared" si="1"/>
        <v>3139</v>
      </c>
      <c r="D37" s="1">
        <v>1655</v>
      </c>
      <c r="E37" s="2">
        <v>1484</v>
      </c>
      <c r="F37" s="38"/>
      <c r="G37" s="26" t="s">
        <v>28</v>
      </c>
      <c r="H37" s="52"/>
      <c r="I37" s="52"/>
      <c r="J37" s="52"/>
      <c r="K37" s="53"/>
    </row>
    <row r="38" spans="1:11" ht="19.5" customHeight="1">
      <c r="A38" s="29" t="s">
        <v>63</v>
      </c>
      <c r="B38" s="1">
        <v>425</v>
      </c>
      <c r="C38" s="31">
        <f t="shared" si="1"/>
        <v>1021</v>
      </c>
      <c r="D38" s="1">
        <v>503</v>
      </c>
      <c r="E38" s="2">
        <v>518</v>
      </c>
      <c r="F38" s="38"/>
      <c r="G38" s="38"/>
      <c r="H38" s="38"/>
      <c r="I38" s="38"/>
      <c r="J38" s="38"/>
      <c r="K38" s="38"/>
    </row>
    <row r="39" spans="1:11" ht="19.5" customHeight="1">
      <c r="A39" s="29" t="s">
        <v>13</v>
      </c>
      <c r="B39" s="1">
        <v>791</v>
      </c>
      <c r="C39" s="31">
        <f t="shared" si="1"/>
        <v>1886</v>
      </c>
      <c r="D39" s="1">
        <v>971</v>
      </c>
      <c r="E39" s="2">
        <v>915</v>
      </c>
      <c r="F39" s="38"/>
      <c r="G39" s="38"/>
      <c r="H39" s="38"/>
      <c r="I39" s="38"/>
      <c r="J39" s="38"/>
      <c r="K39" s="38"/>
    </row>
    <row r="40" spans="1:11" ht="19.5" customHeight="1">
      <c r="A40" s="29" t="s">
        <v>64</v>
      </c>
      <c r="B40" s="1">
        <v>823</v>
      </c>
      <c r="C40" s="31">
        <f t="shared" si="1"/>
        <v>1836</v>
      </c>
      <c r="D40" s="1">
        <v>925</v>
      </c>
      <c r="E40" s="2">
        <v>911</v>
      </c>
      <c r="F40" s="38"/>
      <c r="G40" s="38"/>
      <c r="H40" s="38"/>
      <c r="I40" s="38"/>
      <c r="J40" s="38"/>
      <c r="K40" s="38"/>
    </row>
    <row r="41" spans="1:11" ht="19.5" customHeight="1" thickBot="1">
      <c r="A41" s="29" t="s">
        <v>13</v>
      </c>
      <c r="B41" s="1">
        <v>535</v>
      </c>
      <c r="C41" s="31">
        <f>SUM(D41:E41)</f>
        <v>1258</v>
      </c>
      <c r="D41" s="1">
        <v>635</v>
      </c>
      <c r="E41" s="2">
        <v>623</v>
      </c>
      <c r="F41" s="38"/>
      <c r="G41" s="38"/>
      <c r="H41" s="38"/>
      <c r="I41" s="38"/>
      <c r="J41" s="38"/>
      <c r="K41" s="38"/>
    </row>
    <row r="42" spans="1:11" ht="19.5" customHeight="1" thickBot="1">
      <c r="A42" s="26" t="s">
        <v>28</v>
      </c>
      <c r="B42" s="52">
        <f>SUM(B11:B41)</f>
        <v>27961</v>
      </c>
      <c r="C42" s="51">
        <f>SUM(C11:C41)</f>
        <v>63845</v>
      </c>
      <c r="D42" s="52">
        <f>SUM(D11:D41)</f>
        <v>32682</v>
      </c>
      <c r="E42" s="53">
        <f>SUM(E11:E41)</f>
        <v>31163</v>
      </c>
      <c r="F42" s="38"/>
      <c r="G42" s="40"/>
      <c r="H42" s="40"/>
      <c r="I42" s="40"/>
      <c r="J42" s="40"/>
      <c r="K42" s="40"/>
    </row>
    <row r="43" spans="7:11" ht="13.5">
      <c r="G43" s="42"/>
      <c r="H43" s="42"/>
      <c r="I43" s="42"/>
      <c r="J43" s="42"/>
      <c r="K43" s="42"/>
    </row>
  </sheetData>
  <sheetProtection sheet="1"/>
  <mergeCells count="1">
    <mergeCell ref="I6:J6"/>
  </mergeCells>
  <printOptions/>
  <pageMargins left="0.55" right="0.5" top="0.984" bottom="0.984" header="0.512" footer="0.51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2011-01-01T08:06:23Z</cp:lastPrinted>
  <dcterms:created xsi:type="dcterms:W3CDTF">1998-09-16T08:06:40Z</dcterms:created>
  <dcterms:modified xsi:type="dcterms:W3CDTF">2011-04-03T02:48:23Z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