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725" activeTab="0"/>
  </bookViews>
  <sheets>
    <sheet name="P1" sheetId="1" r:id="rId1"/>
    <sheet name="P2" sheetId="2" r:id="rId2"/>
    <sheet name="P3" sheetId="3" r:id="rId3"/>
    <sheet name="P4" sheetId="4" r:id="rId4"/>
  </sheets>
  <definedNames>
    <definedName name="_xlnm.Print_Area" localSheetId="0">'P1'!$A$1:$K$42</definedName>
    <definedName name="_xlnm.Print_Area" localSheetId="1">'P2'!$A$1:$K$40</definedName>
    <definedName name="_xlnm.Print_Area" localSheetId="2">'P3'!$A$1:$K$41</definedName>
    <definedName name="_xlnm.Print_Area" localSheetId="3">'P4'!$A$1:$K$42</definedName>
  </definedNames>
  <calcPr fullCalcOnLoad="1"/>
</workbook>
</file>

<file path=xl/sharedStrings.xml><?xml version="1.0" encoding="utf-8"?>
<sst xmlns="http://schemas.openxmlformats.org/spreadsheetml/2006/main" count="286" uniqueCount="77">
  <si>
    <t>町 丁 別 世 帯 数 及 び 人 口 報 告 書</t>
  </si>
  <si>
    <r>
      <t xml:space="preserve">  区市町村名       </t>
    </r>
    <r>
      <rPr>
        <u val="single"/>
        <sz val="14"/>
        <rFont val="ＭＳ Ｐゴシック"/>
        <family val="3"/>
      </rPr>
      <t xml:space="preserve">江 戸 川 区   </t>
    </r>
  </si>
  <si>
    <t xml:space="preserve"> ４ 枚のうち    １ 枚 </t>
  </si>
  <si>
    <t>地域</t>
  </si>
  <si>
    <t>世帯数</t>
  </si>
  <si>
    <t>人        口</t>
  </si>
  <si>
    <t>（町丁名）</t>
  </si>
  <si>
    <t>総数</t>
  </si>
  <si>
    <t>男</t>
  </si>
  <si>
    <t>女</t>
  </si>
  <si>
    <t xml:space="preserve">  </t>
  </si>
  <si>
    <t>小松川    １丁目</t>
  </si>
  <si>
    <t>西小松川町</t>
  </si>
  <si>
    <t>２丁目</t>
  </si>
  <si>
    <t>西一之江 １丁目</t>
  </si>
  <si>
    <t>３丁目</t>
  </si>
  <si>
    <t>４丁目</t>
  </si>
  <si>
    <t>平   井    １丁目</t>
  </si>
  <si>
    <t>一之江町</t>
  </si>
  <si>
    <t>一之江    １丁目</t>
  </si>
  <si>
    <t>５丁目</t>
  </si>
  <si>
    <t>６丁目</t>
  </si>
  <si>
    <t>７丁目</t>
  </si>
  <si>
    <t>中   央    １丁目</t>
  </si>
  <si>
    <t>二之江町</t>
  </si>
  <si>
    <t>春江町    １丁目</t>
  </si>
  <si>
    <t>松   島    １丁目</t>
  </si>
  <si>
    <t>松   江    １丁目</t>
  </si>
  <si>
    <t>小計</t>
  </si>
  <si>
    <t>東小松川 １丁目</t>
  </si>
  <si>
    <t xml:space="preserve"> ４ 枚のうち    ２ 枚 </t>
  </si>
  <si>
    <t>江戸川    １丁目</t>
  </si>
  <si>
    <t>北小岩    ５丁目</t>
  </si>
  <si>
    <t>８丁目</t>
  </si>
  <si>
    <t>鹿骨町</t>
  </si>
  <si>
    <t>鹿   骨    １丁目</t>
  </si>
  <si>
    <t>東小岩    １丁目</t>
  </si>
  <si>
    <t>興宮町</t>
  </si>
  <si>
    <t>篠崎町    １丁目</t>
  </si>
  <si>
    <t>西小岩    １丁目</t>
  </si>
  <si>
    <t>南小岩    １丁目</t>
  </si>
  <si>
    <t>東篠崎    １丁目</t>
  </si>
  <si>
    <t>西篠崎    １丁目</t>
  </si>
  <si>
    <t>南篠崎町 １丁目</t>
  </si>
  <si>
    <t>北小岩    １丁目</t>
  </si>
  <si>
    <t xml:space="preserve"> ４ 枚のうち    ３ 枚 </t>
  </si>
  <si>
    <t>南篠崎町 ２丁目</t>
  </si>
  <si>
    <t>下篠崎町</t>
  </si>
  <si>
    <t>船   堀    １丁目</t>
  </si>
  <si>
    <t>宇喜田町</t>
  </si>
  <si>
    <t>新   堀    １丁目</t>
  </si>
  <si>
    <t>清新町    １丁目</t>
  </si>
  <si>
    <t>９丁目</t>
  </si>
  <si>
    <t>臨海町    １丁目</t>
  </si>
  <si>
    <t xml:space="preserve"> ４ 枚のうち    ４ 枚 </t>
  </si>
  <si>
    <t>臨海町    ２丁目</t>
  </si>
  <si>
    <t>大   杉    １丁目</t>
  </si>
  <si>
    <t>松   本    １丁目</t>
  </si>
  <si>
    <t>上一色    １丁目</t>
  </si>
  <si>
    <t>本一色    １丁目</t>
  </si>
  <si>
    <t>瑞   江    １丁目</t>
  </si>
  <si>
    <t>北篠崎    １丁目</t>
  </si>
  <si>
    <t>上篠崎    １丁目</t>
  </si>
  <si>
    <t>谷河内    １丁目</t>
  </si>
  <si>
    <t>東松本    １丁目</t>
  </si>
  <si>
    <t xml:space="preserve"> </t>
  </si>
  <si>
    <t xml:space="preserve"> </t>
  </si>
  <si>
    <t>東瑞江    １丁目</t>
  </si>
  <si>
    <t xml:space="preserve">          ２丁目</t>
  </si>
  <si>
    <t>西瑞江  　２丁目</t>
  </si>
  <si>
    <t xml:space="preserve">    </t>
  </si>
  <si>
    <t>東葛西    １丁目</t>
  </si>
  <si>
    <t>西葛西    １丁目</t>
  </si>
  <si>
    <t>中葛西    １丁目</t>
  </si>
  <si>
    <t>北葛西    １丁目</t>
  </si>
  <si>
    <t>南葛西    １丁目</t>
  </si>
  <si>
    <t>西葛西    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</si>
</sst>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38" fontId="0" fillId="0" borderId="19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2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2" xfId="0" applyNumberFormat="1" applyBorder="1" applyAlignment="1">
      <alignment vertical="center"/>
    </xf>
    <xf numFmtId="38" fontId="0" fillId="0" borderId="19" xfId="48" applyFont="1" applyBorder="1" applyAlignment="1" applyProtection="1">
      <alignment vertical="center"/>
      <protection locked="0"/>
    </xf>
    <xf numFmtId="38" fontId="0" fillId="0" borderId="23" xfId="48" applyFont="1" applyBorder="1" applyAlignment="1" applyProtection="1">
      <alignment vertical="center"/>
      <protection locked="0"/>
    </xf>
    <xf numFmtId="0" fontId="0" fillId="0" borderId="24" xfId="0" applyBorder="1" applyAlignment="1">
      <alignment horizontal="distributed" vertical="center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38" fontId="0" fillId="0" borderId="21" xfId="0" applyNumberFormat="1" applyFill="1" applyBorder="1" applyAlignment="1">
      <alignment vertical="center"/>
    </xf>
    <xf numFmtId="38" fontId="0" fillId="0" borderId="22" xfId="0" applyNumberFormat="1" applyFill="1" applyBorder="1" applyAlignment="1">
      <alignment vertical="center"/>
    </xf>
    <xf numFmtId="0" fontId="0" fillId="0" borderId="17" xfId="0" applyFill="1" applyBorder="1" applyAlignment="1">
      <alignment horizontal="distributed" vertical="center"/>
    </xf>
    <xf numFmtId="0" fontId="0" fillId="0" borderId="15" xfId="0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8" xfId="0" applyFill="1" applyBorder="1" applyAlignment="1">
      <alignment horizontal="distributed" vertical="center"/>
    </xf>
    <xf numFmtId="38" fontId="0" fillId="0" borderId="19" xfId="48" applyFont="1" applyFill="1" applyBorder="1" applyAlignment="1">
      <alignment vertical="center"/>
    </xf>
    <xf numFmtId="0" fontId="0" fillId="0" borderId="18" xfId="0" applyFill="1" applyBorder="1" applyAlignment="1">
      <alignment horizontal="right" vertical="center"/>
    </xf>
    <xf numFmtId="0" fontId="0" fillId="0" borderId="24" xfId="0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58" fontId="0" fillId="0" borderId="0" xfId="0" applyNumberFormat="1" applyFill="1" applyAlignment="1" applyProtection="1">
      <alignment horizont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9</xdr:row>
      <xdr:rowOff>9525</xdr:rowOff>
    </xdr:from>
    <xdr:to>
      <xdr:col>7</xdr:col>
      <xdr:colOff>9525</xdr:colOff>
      <xdr:row>10</xdr:row>
      <xdr:rowOff>0</xdr:rowOff>
    </xdr:to>
    <xdr:sp>
      <xdr:nvSpPr>
        <xdr:cNvPr id="1" name="Line 7"/>
        <xdr:cNvSpPr>
          <a:spLocks/>
        </xdr:cNvSpPr>
      </xdr:nvSpPr>
      <xdr:spPr>
        <a:xfrm>
          <a:off x="3562350" y="1819275"/>
          <a:ext cx="11430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8"/>
        <xdr:cNvSpPr>
          <a:spLocks/>
        </xdr:cNvSpPr>
      </xdr:nvSpPr>
      <xdr:spPr>
        <a:xfrm>
          <a:off x="5276850" y="1809750"/>
          <a:ext cx="590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9"/>
        <xdr:cNvSpPr>
          <a:spLocks/>
        </xdr:cNvSpPr>
      </xdr:nvSpPr>
      <xdr:spPr>
        <a:xfrm>
          <a:off x="586740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9525</xdr:colOff>
      <xdr:row>9</xdr:row>
      <xdr:rowOff>238125</xdr:rowOff>
    </xdr:to>
    <xdr:sp>
      <xdr:nvSpPr>
        <xdr:cNvPr id="4" name="Line 10"/>
        <xdr:cNvSpPr>
          <a:spLocks/>
        </xdr:cNvSpPr>
      </xdr:nvSpPr>
      <xdr:spPr>
        <a:xfrm>
          <a:off x="4695825" y="1809750"/>
          <a:ext cx="590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11"/>
        <xdr:cNvSpPr>
          <a:spLocks/>
        </xdr:cNvSpPr>
      </xdr:nvSpPr>
      <xdr:spPr>
        <a:xfrm>
          <a:off x="5276850" y="1809750"/>
          <a:ext cx="590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12"/>
        <xdr:cNvSpPr>
          <a:spLocks/>
        </xdr:cNvSpPr>
      </xdr:nvSpPr>
      <xdr:spPr>
        <a:xfrm>
          <a:off x="586740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7" name="Line 13"/>
        <xdr:cNvSpPr>
          <a:spLocks/>
        </xdr:cNvSpPr>
      </xdr:nvSpPr>
      <xdr:spPr>
        <a:xfrm>
          <a:off x="644842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9</xdr:row>
      <xdr:rowOff>9525</xdr:rowOff>
    </xdr:from>
    <xdr:to>
      <xdr:col>7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62350" y="1819275"/>
          <a:ext cx="11430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9525</xdr:colOff>
      <xdr:row>9</xdr:row>
      <xdr:rowOff>238125</xdr:rowOff>
    </xdr:to>
    <xdr:sp>
      <xdr:nvSpPr>
        <xdr:cNvPr id="4" name="Line 6"/>
        <xdr:cNvSpPr>
          <a:spLocks/>
        </xdr:cNvSpPr>
      </xdr:nvSpPr>
      <xdr:spPr>
        <a:xfrm>
          <a:off x="4695825" y="1809750"/>
          <a:ext cx="590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8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7" name="Line 9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8" name="Line 10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9" name="Line 11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0" name="Line 12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1" name="Line 14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2" name="Line 15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3" name="Line 16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8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571500</xdr:colOff>
      <xdr:row>9</xdr:row>
      <xdr:rowOff>238125</xdr:rowOff>
    </xdr:to>
    <xdr:sp>
      <xdr:nvSpPr>
        <xdr:cNvPr id="7" name="Line 9"/>
        <xdr:cNvSpPr>
          <a:spLocks/>
        </xdr:cNvSpPr>
      </xdr:nvSpPr>
      <xdr:spPr>
        <a:xfrm>
          <a:off x="4695825" y="1809750"/>
          <a:ext cx="5715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8" name="Line 10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9" name="Line 11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10" name="Line 12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11" name="Line 13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2" name="Line 14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3" name="Line 15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4" name="Line 16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5" name="Line 17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6" name="Line 18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8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9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7" name="Line 1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8" name="Line 12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9" name="Line 13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571500</xdr:colOff>
      <xdr:row>9</xdr:row>
      <xdr:rowOff>238125</xdr:rowOff>
    </xdr:to>
    <xdr:sp>
      <xdr:nvSpPr>
        <xdr:cNvPr id="10" name="Line 14"/>
        <xdr:cNvSpPr>
          <a:spLocks/>
        </xdr:cNvSpPr>
      </xdr:nvSpPr>
      <xdr:spPr>
        <a:xfrm>
          <a:off x="4695825" y="1809750"/>
          <a:ext cx="5715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11" name="Line 15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12" name="Line 16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13" name="Line 17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14" name="Line 18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5" name="Line 19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6" name="Line 20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7" name="Line 21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8" name="Line 22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9" name="Line 23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75" zoomScalePageLayoutView="0" workbookViewId="0" topLeftCell="A1">
      <selection activeCell="J8" sqref="J8"/>
    </sheetView>
  </sheetViews>
  <sheetFormatPr defaultColWidth="9.00390625" defaultRowHeight="13.5"/>
  <cols>
    <col min="1" max="1" width="14.625" style="0" customWidth="1"/>
    <col min="2" max="5" width="7.625" style="30" customWidth="1"/>
    <col min="6" max="6" width="1.875" style="30" customWidth="1"/>
    <col min="7" max="7" width="14.625" style="30" customWidth="1"/>
    <col min="8" max="8" width="7.625" style="30" customWidth="1"/>
    <col min="9" max="9" width="7.75390625" style="30" customWidth="1"/>
    <col min="10" max="10" width="7.625" style="30" customWidth="1"/>
    <col min="11" max="11" width="7.625" style="0" customWidth="1"/>
  </cols>
  <sheetData>
    <row r="1" spans="2:8" ht="25.5" customHeight="1">
      <c r="B1" s="29" t="s">
        <v>0</v>
      </c>
      <c r="C1" s="29"/>
      <c r="D1" s="29"/>
      <c r="E1" s="29"/>
      <c r="F1" s="29"/>
      <c r="G1" s="29"/>
      <c r="H1" s="29"/>
    </row>
    <row r="2" ht="16.5" customHeight="1"/>
    <row r="3" ht="16.5" customHeight="1"/>
    <row r="4" spans="1:10" ht="16.5" customHeight="1">
      <c r="A4" s="3" t="s">
        <v>1</v>
      </c>
      <c r="B4" s="31"/>
      <c r="C4" s="31"/>
      <c r="D4" s="31"/>
      <c r="I4" s="32" t="s">
        <v>2</v>
      </c>
      <c r="J4" s="32"/>
    </row>
    <row r="5" spans="1:4" ht="4.5" customHeight="1">
      <c r="A5" s="1"/>
      <c r="B5" s="31"/>
      <c r="C5" s="31"/>
      <c r="D5" s="31"/>
    </row>
    <row r="6" spans="4:10" ht="16.5" customHeight="1">
      <c r="D6" s="30" t="s">
        <v>70</v>
      </c>
      <c r="I6" s="63">
        <v>40179</v>
      </c>
      <c r="J6" s="63"/>
    </row>
    <row r="7" ht="7.5" customHeight="1" thickBot="1"/>
    <row r="8" spans="1:11" ht="19.5" customHeight="1">
      <c r="A8" s="19" t="s">
        <v>3</v>
      </c>
      <c r="B8" s="33" t="s">
        <v>4</v>
      </c>
      <c r="C8" s="34" t="s">
        <v>5</v>
      </c>
      <c r="D8" s="34"/>
      <c r="E8" s="35"/>
      <c r="F8" s="36"/>
      <c r="G8" s="37" t="s">
        <v>3</v>
      </c>
      <c r="H8" s="33" t="s">
        <v>4</v>
      </c>
      <c r="I8" s="34" t="s">
        <v>5</v>
      </c>
      <c r="J8" s="34"/>
      <c r="K8" s="7"/>
    </row>
    <row r="9" spans="1:11" ht="19.5" customHeight="1" thickBot="1">
      <c r="A9" s="9" t="s">
        <v>6</v>
      </c>
      <c r="B9" s="38"/>
      <c r="C9" s="39" t="s">
        <v>7</v>
      </c>
      <c r="D9" s="39" t="s">
        <v>8</v>
      </c>
      <c r="E9" s="40" t="s">
        <v>9</v>
      </c>
      <c r="F9" s="36"/>
      <c r="G9" s="41" t="s">
        <v>6</v>
      </c>
      <c r="H9" s="38"/>
      <c r="I9" s="39" t="s">
        <v>7</v>
      </c>
      <c r="J9" s="39" t="s">
        <v>8</v>
      </c>
      <c r="K9" s="12" t="s">
        <v>9</v>
      </c>
    </row>
    <row r="10" spans="1:11" ht="19.5" customHeight="1" thickBot="1">
      <c r="A10" s="28" t="s">
        <v>7</v>
      </c>
      <c r="B10" s="42">
        <f>'P1'!B41+'P1'!H37+'P2'!B40+'P2'!H36+'P3'!B41+'P3'!H36+'P4'!B42</f>
        <v>303029</v>
      </c>
      <c r="C10" s="42">
        <f>$C$41+$I$37+'P2'!C40+'P2'!I36+'P3'!C41+'P3'!I36+'P4'!C42</f>
        <v>651884</v>
      </c>
      <c r="D10" s="42">
        <f>$D$41+$J$37+'P2'!$D$40+'P2'!$J$36+'P3'!$D$41+'P3'!$J$36+'P4'!$D$42+'P4'!$J$37</f>
        <v>332566</v>
      </c>
      <c r="E10" s="43">
        <f>$E$41+$K$37+'P2'!$E$40+'P2'!$K$36+'P3'!$E$41+'P3'!$K$36+'P4'!$E$42+'P4'!$K$37</f>
        <v>319318</v>
      </c>
      <c r="F10" s="36"/>
      <c r="G10" s="44" t="s">
        <v>10</v>
      </c>
      <c r="H10" s="45"/>
      <c r="I10" s="45"/>
      <c r="J10" s="45"/>
      <c r="K10" s="15"/>
    </row>
    <row r="11" spans="1:11" ht="19.5" customHeight="1">
      <c r="A11" s="16" t="s">
        <v>11</v>
      </c>
      <c r="B11" s="57">
        <v>2190</v>
      </c>
      <c r="C11" s="46">
        <f>SUM(D11:E11)</f>
        <v>4830</v>
      </c>
      <c r="D11" s="57">
        <v>2335</v>
      </c>
      <c r="E11" s="58">
        <v>2495</v>
      </c>
      <c r="F11" s="47"/>
      <c r="G11" s="48" t="s">
        <v>12</v>
      </c>
      <c r="H11" s="57">
        <v>1589</v>
      </c>
      <c r="I11" s="49">
        <f>SUM(J11:K11)</f>
        <v>3533</v>
      </c>
      <c r="J11" s="57">
        <v>1848</v>
      </c>
      <c r="K11" s="58">
        <v>1685</v>
      </c>
    </row>
    <row r="12" spans="1:11" ht="19.5" customHeight="1">
      <c r="A12" s="16" t="s">
        <v>13</v>
      </c>
      <c r="B12" s="59">
        <v>2059</v>
      </c>
      <c r="C12" s="46">
        <f>SUM(D12:E12)</f>
        <v>4848</v>
      </c>
      <c r="D12" s="59">
        <v>2263</v>
      </c>
      <c r="E12" s="60">
        <v>2585</v>
      </c>
      <c r="F12" s="36"/>
      <c r="G12" s="50" t="s">
        <v>14</v>
      </c>
      <c r="H12" s="59">
        <v>751</v>
      </c>
      <c r="I12" s="49">
        <f aca="true" t="shared" si="0" ref="I12:I23">SUM(J12:K12)</f>
        <v>1824</v>
      </c>
      <c r="J12" s="59">
        <v>957</v>
      </c>
      <c r="K12" s="60">
        <v>867</v>
      </c>
    </row>
    <row r="13" spans="1:11" ht="19.5" customHeight="1">
      <c r="A13" s="16" t="s">
        <v>15</v>
      </c>
      <c r="B13" s="59">
        <v>1552</v>
      </c>
      <c r="C13" s="46">
        <f>SUM(D13:E13)</f>
        <v>4256</v>
      </c>
      <c r="D13" s="59">
        <v>2123</v>
      </c>
      <c r="E13" s="60">
        <v>2133</v>
      </c>
      <c r="F13" s="36"/>
      <c r="G13" s="50" t="s">
        <v>13</v>
      </c>
      <c r="H13" s="59">
        <v>725</v>
      </c>
      <c r="I13" s="49">
        <f>SUM(J13:K13)</f>
        <v>1798</v>
      </c>
      <c r="J13" s="59">
        <v>923</v>
      </c>
      <c r="K13" s="60">
        <v>875</v>
      </c>
    </row>
    <row r="14" spans="1:11" ht="19.5" customHeight="1">
      <c r="A14" s="16" t="s">
        <v>16</v>
      </c>
      <c r="B14" s="59">
        <v>586</v>
      </c>
      <c r="C14" s="46">
        <f>SUM(D14:E14)</f>
        <v>1242</v>
      </c>
      <c r="D14" s="59">
        <v>650</v>
      </c>
      <c r="E14" s="60">
        <v>592</v>
      </c>
      <c r="F14" s="36"/>
      <c r="G14" s="50" t="s">
        <v>15</v>
      </c>
      <c r="H14" s="59">
        <v>1734</v>
      </c>
      <c r="I14" s="49">
        <f t="shared" si="0"/>
        <v>4100</v>
      </c>
      <c r="J14" s="59">
        <v>2149</v>
      </c>
      <c r="K14" s="60">
        <v>1951</v>
      </c>
    </row>
    <row r="15" spans="1:11" ht="19.5" customHeight="1">
      <c r="A15" s="16" t="s">
        <v>17</v>
      </c>
      <c r="B15" s="59">
        <v>1745</v>
      </c>
      <c r="C15" s="46">
        <f>SUM(D15:E15)</f>
        <v>3432</v>
      </c>
      <c r="D15" s="59">
        <v>1741</v>
      </c>
      <c r="E15" s="60">
        <v>1691</v>
      </c>
      <c r="F15" s="36"/>
      <c r="G15" s="50" t="s">
        <v>16</v>
      </c>
      <c r="H15" s="59">
        <v>884</v>
      </c>
      <c r="I15" s="49">
        <f t="shared" si="0"/>
        <v>1962</v>
      </c>
      <c r="J15" s="59">
        <v>910</v>
      </c>
      <c r="K15" s="60">
        <v>1052</v>
      </c>
    </row>
    <row r="16" spans="1:11" ht="19.5" customHeight="1">
      <c r="A16" s="16" t="s">
        <v>13</v>
      </c>
      <c r="B16" s="59">
        <v>2057</v>
      </c>
      <c r="C16" s="46">
        <f aca="true" t="shared" si="1" ref="C16:C28">SUM(D16:E16)</f>
        <v>4177</v>
      </c>
      <c r="D16" s="59">
        <v>2083</v>
      </c>
      <c r="E16" s="60">
        <v>2094</v>
      </c>
      <c r="F16" s="36"/>
      <c r="G16" s="48" t="s">
        <v>18</v>
      </c>
      <c r="H16" s="59">
        <v>334</v>
      </c>
      <c r="I16" s="49">
        <f t="shared" si="0"/>
        <v>907</v>
      </c>
      <c r="J16" s="59">
        <v>456</v>
      </c>
      <c r="K16" s="60">
        <v>451</v>
      </c>
    </row>
    <row r="17" spans="1:11" ht="19.5" customHeight="1">
      <c r="A17" s="16" t="s">
        <v>15</v>
      </c>
      <c r="B17" s="59">
        <v>3140</v>
      </c>
      <c r="C17" s="46">
        <f t="shared" si="1"/>
        <v>5569</v>
      </c>
      <c r="D17" s="59">
        <v>2629</v>
      </c>
      <c r="E17" s="60">
        <v>2940</v>
      </c>
      <c r="F17" s="36"/>
      <c r="G17" s="50" t="s">
        <v>19</v>
      </c>
      <c r="H17" s="59">
        <v>559</v>
      </c>
      <c r="I17" s="49">
        <f t="shared" si="0"/>
        <v>1345</v>
      </c>
      <c r="J17" s="59">
        <v>714</v>
      </c>
      <c r="K17" s="60">
        <v>631</v>
      </c>
    </row>
    <row r="18" spans="1:11" ht="19.5" customHeight="1">
      <c r="A18" s="16" t="s">
        <v>16</v>
      </c>
      <c r="B18" s="59">
        <v>3104</v>
      </c>
      <c r="C18" s="46">
        <f t="shared" si="1"/>
        <v>6104</v>
      </c>
      <c r="D18" s="59">
        <v>3124</v>
      </c>
      <c r="E18" s="60">
        <v>2980</v>
      </c>
      <c r="F18" s="36"/>
      <c r="G18" s="50" t="s">
        <v>13</v>
      </c>
      <c r="H18" s="59">
        <v>741</v>
      </c>
      <c r="I18" s="49">
        <f t="shared" si="0"/>
        <v>1755</v>
      </c>
      <c r="J18" s="59">
        <v>923</v>
      </c>
      <c r="K18" s="60">
        <v>832</v>
      </c>
    </row>
    <row r="19" spans="1:11" ht="19.5" customHeight="1">
      <c r="A19" s="16" t="s">
        <v>20</v>
      </c>
      <c r="B19" s="59">
        <v>2134</v>
      </c>
      <c r="C19" s="46">
        <f t="shared" si="1"/>
        <v>3725</v>
      </c>
      <c r="D19" s="59">
        <v>1891</v>
      </c>
      <c r="E19" s="60">
        <v>1834</v>
      </c>
      <c r="F19" s="36"/>
      <c r="G19" s="50" t="s">
        <v>15</v>
      </c>
      <c r="H19" s="59">
        <v>1303</v>
      </c>
      <c r="I19" s="49">
        <f t="shared" si="0"/>
        <v>2511</v>
      </c>
      <c r="J19" s="59">
        <v>1319</v>
      </c>
      <c r="K19" s="60">
        <v>1192</v>
      </c>
    </row>
    <row r="20" spans="1:11" ht="19.5" customHeight="1">
      <c r="A20" s="16" t="s">
        <v>21</v>
      </c>
      <c r="B20" s="59">
        <v>3405</v>
      </c>
      <c r="C20" s="46">
        <f t="shared" si="1"/>
        <v>6249</v>
      </c>
      <c r="D20" s="59">
        <v>3251</v>
      </c>
      <c r="E20" s="60">
        <v>2998</v>
      </c>
      <c r="F20" s="36"/>
      <c r="G20" s="50" t="s">
        <v>16</v>
      </c>
      <c r="H20" s="59">
        <v>1007</v>
      </c>
      <c r="I20" s="49">
        <f t="shared" si="0"/>
        <v>2104</v>
      </c>
      <c r="J20" s="59">
        <v>1102</v>
      </c>
      <c r="K20" s="60">
        <v>1002</v>
      </c>
    </row>
    <row r="21" spans="1:11" ht="19.5" customHeight="1">
      <c r="A21" s="16" t="s">
        <v>22</v>
      </c>
      <c r="B21" s="59">
        <v>3445</v>
      </c>
      <c r="C21" s="46">
        <f t="shared" si="1"/>
        <v>7788</v>
      </c>
      <c r="D21" s="59">
        <v>3842</v>
      </c>
      <c r="E21" s="60">
        <v>3946</v>
      </c>
      <c r="F21" s="36"/>
      <c r="G21" s="50" t="s">
        <v>20</v>
      </c>
      <c r="H21" s="59">
        <v>920</v>
      </c>
      <c r="I21" s="49">
        <f t="shared" si="0"/>
        <v>2260</v>
      </c>
      <c r="J21" s="59">
        <v>1132</v>
      </c>
      <c r="K21" s="60">
        <v>1128</v>
      </c>
    </row>
    <row r="22" spans="1:11" ht="19.5" customHeight="1">
      <c r="A22" s="16" t="s">
        <v>23</v>
      </c>
      <c r="B22" s="59">
        <v>1700</v>
      </c>
      <c r="C22" s="46">
        <f t="shared" si="1"/>
        <v>3757</v>
      </c>
      <c r="D22" s="59">
        <v>1858</v>
      </c>
      <c r="E22" s="60">
        <v>1899</v>
      </c>
      <c r="F22" s="36"/>
      <c r="G22" s="50" t="s">
        <v>21</v>
      </c>
      <c r="H22" s="59">
        <v>1259</v>
      </c>
      <c r="I22" s="49">
        <f t="shared" si="0"/>
        <v>2997</v>
      </c>
      <c r="J22" s="59">
        <v>1504</v>
      </c>
      <c r="K22" s="60">
        <v>1493</v>
      </c>
    </row>
    <row r="23" spans="1:11" ht="19.5" customHeight="1">
      <c r="A23" s="16" t="s">
        <v>13</v>
      </c>
      <c r="B23" s="59">
        <v>2113</v>
      </c>
      <c r="C23" s="46">
        <f t="shared" si="1"/>
        <v>4535</v>
      </c>
      <c r="D23" s="59">
        <v>2316</v>
      </c>
      <c r="E23" s="60">
        <v>2219</v>
      </c>
      <c r="F23" s="36"/>
      <c r="G23" s="50" t="s">
        <v>22</v>
      </c>
      <c r="H23" s="59">
        <v>2245</v>
      </c>
      <c r="I23" s="49">
        <f t="shared" si="0"/>
        <v>4580</v>
      </c>
      <c r="J23" s="59">
        <v>2315</v>
      </c>
      <c r="K23" s="60">
        <v>2265</v>
      </c>
    </row>
    <row r="24" spans="1:11" ht="19.5" customHeight="1">
      <c r="A24" s="16" t="s">
        <v>15</v>
      </c>
      <c r="B24" s="59">
        <v>1166</v>
      </c>
      <c r="C24" s="46">
        <f t="shared" si="1"/>
        <v>2564</v>
      </c>
      <c r="D24" s="59">
        <v>1294</v>
      </c>
      <c r="E24" s="60">
        <v>1270</v>
      </c>
      <c r="F24" s="36"/>
      <c r="G24" s="50" t="s">
        <v>33</v>
      </c>
      <c r="H24" s="59">
        <v>625</v>
      </c>
      <c r="I24" s="49">
        <f aca="true" t="shared" si="2" ref="I24:I29">SUM(J24:K24)</f>
        <v>1269</v>
      </c>
      <c r="J24" s="59">
        <v>615</v>
      </c>
      <c r="K24" s="60">
        <v>654</v>
      </c>
    </row>
    <row r="25" spans="1:11" ht="19.5" customHeight="1">
      <c r="A25" s="16" t="s">
        <v>16</v>
      </c>
      <c r="B25" s="59">
        <v>1454</v>
      </c>
      <c r="C25" s="46">
        <f t="shared" si="1"/>
        <v>3064</v>
      </c>
      <c r="D25" s="59">
        <v>1567</v>
      </c>
      <c r="E25" s="60">
        <v>1497</v>
      </c>
      <c r="F25" s="36"/>
      <c r="G25" s="48" t="s">
        <v>24</v>
      </c>
      <c r="H25" s="59">
        <v>326</v>
      </c>
      <c r="I25" s="49">
        <f t="shared" si="2"/>
        <v>766</v>
      </c>
      <c r="J25" s="59">
        <v>392</v>
      </c>
      <c r="K25" s="60">
        <v>374</v>
      </c>
    </row>
    <row r="26" spans="1:11" ht="19.5" customHeight="1">
      <c r="A26" s="16" t="s">
        <v>26</v>
      </c>
      <c r="B26" s="59">
        <v>1607</v>
      </c>
      <c r="C26" s="46">
        <f t="shared" si="1"/>
        <v>3563</v>
      </c>
      <c r="D26" s="59">
        <v>1860</v>
      </c>
      <c r="E26" s="60">
        <v>1703</v>
      </c>
      <c r="F26" s="36"/>
      <c r="G26" s="50" t="s">
        <v>25</v>
      </c>
      <c r="H26" s="59">
        <v>449</v>
      </c>
      <c r="I26" s="49">
        <f t="shared" si="2"/>
        <v>894</v>
      </c>
      <c r="J26" s="59">
        <v>451</v>
      </c>
      <c r="K26" s="60">
        <v>443</v>
      </c>
    </row>
    <row r="27" spans="1:11" ht="19.5" customHeight="1">
      <c r="A27" s="16" t="s">
        <v>13</v>
      </c>
      <c r="B27" s="59">
        <v>1805</v>
      </c>
      <c r="C27" s="46">
        <f t="shared" si="1"/>
        <v>4026</v>
      </c>
      <c r="D27" s="59">
        <v>2055</v>
      </c>
      <c r="E27" s="60">
        <v>1971</v>
      </c>
      <c r="F27" s="36"/>
      <c r="G27" s="50" t="s">
        <v>13</v>
      </c>
      <c r="H27" s="59">
        <v>1808</v>
      </c>
      <c r="I27" s="49">
        <f t="shared" si="2"/>
        <v>4160</v>
      </c>
      <c r="J27" s="59">
        <v>2179</v>
      </c>
      <c r="K27" s="60">
        <v>1981</v>
      </c>
    </row>
    <row r="28" spans="1:11" ht="19.5" customHeight="1">
      <c r="A28" s="16" t="s">
        <v>15</v>
      </c>
      <c r="B28" s="59">
        <v>2957</v>
      </c>
      <c r="C28" s="46">
        <f t="shared" si="1"/>
        <v>5777</v>
      </c>
      <c r="D28" s="59">
        <v>2976</v>
      </c>
      <c r="E28" s="60">
        <v>2801</v>
      </c>
      <c r="F28" s="36"/>
      <c r="G28" s="50" t="s">
        <v>15</v>
      </c>
      <c r="H28" s="59">
        <v>2306</v>
      </c>
      <c r="I28" s="49">
        <f t="shared" si="2"/>
        <v>5377</v>
      </c>
      <c r="J28" s="59">
        <v>2743</v>
      </c>
      <c r="K28" s="60">
        <v>2634</v>
      </c>
    </row>
    <row r="29" spans="1:11" ht="19.5" customHeight="1">
      <c r="A29" s="16" t="s">
        <v>16</v>
      </c>
      <c r="B29" s="59">
        <v>2348</v>
      </c>
      <c r="C29" s="46">
        <f aca="true" t="shared" si="3" ref="C29:C40">SUM(D29:E29)</f>
        <v>4466</v>
      </c>
      <c r="D29" s="59">
        <v>2305</v>
      </c>
      <c r="E29" s="60">
        <v>2161</v>
      </c>
      <c r="F29" s="36"/>
      <c r="G29" s="50" t="s">
        <v>16</v>
      </c>
      <c r="H29" s="59">
        <v>571</v>
      </c>
      <c r="I29" s="49">
        <f t="shared" si="2"/>
        <v>1484</v>
      </c>
      <c r="J29" s="59">
        <v>744</v>
      </c>
      <c r="K29" s="60">
        <v>740</v>
      </c>
    </row>
    <row r="30" spans="1:11" ht="19.5" customHeight="1">
      <c r="A30" s="16" t="s">
        <v>27</v>
      </c>
      <c r="B30" s="59">
        <v>996</v>
      </c>
      <c r="C30" s="46">
        <f t="shared" si="3"/>
        <v>2115</v>
      </c>
      <c r="D30" s="59">
        <v>1106</v>
      </c>
      <c r="E30" s="60">
        <v>1009</v>
      </c>
      <c r="F30" s="36"/>
      <c r="G30" s="50" t="s">
        <v>20</v>
      </c>
      <c r="H30" s="59">
        <v>1952</v>
      </c>
      <c r="I30" s="49">
        <f aca="true" t="shared" si="4" ref="I30:I36">SUM(J30:K30)</f>
        <v>4640</v>
      </c>
      <c r="J30" s="59">
        <v>2386</v>
      </c>
      <c r="K30" s="60">
        <v>2254</v>
      </c>
    </row>
    <row r="31" spans="1:11" ht="19.5" customHeight="1">
      <c r="A31" s="16" t="s">
        <v>13</v>
      </c>
      <c r="B31" s="59">
        <v>2074</v>
      </c>
      <c r="C31" s="46">
        <f t="shared" si="3"/>
        <v>4777</v>
      </c>
      <c r="D31" s="59">
        <v>2446</v>
      </c>
      <c r="E31" s="60">
        <v>2331</v>
      </c>
      <c r="F31" s="36"/>
      <c r="G31" s="50" t="s">
        <v>67</v>
      </c>
      <c r="H31" s="59">
        <v>1134</v>
      </c>
      <c r="I31" s="49">
        <f t="shared" si="4"/>
        <v>2324</v>
      </c>
      <c r="J31" s="59">
        <v>1207</v>
      </c>
      <c r="K31" s="60">
        <v>1117</v>
      </c>
    </row>
    <row r="32" spans="1:11" ht="19.5" customHeight="1">
      <c r="A32" s="16" t="s">
        <v>15</v>
      </c>
      <c r="B32" s="59">
        <v>994</v>
      </c>
      <c r="C32" s="46">
        <f t="shared" si="3"/>
        <v>2186</v>
      </c>
      <c r="D32" s="59">
        <v>1134</v>
      </c>
      <c r="E32" s="60">
        <v>1052</v>
      </c>
      <c r="F32" s="36"/>
      <c r="G32" s="50" t="s">
        <v>68</v>
      </c>
      <c r="H32" s="59">
        <v>1660</v>
      </c>
      <c r="I32" s="49">
        <f t="shared" si="4"/>
        <v>3734</v>
      </c>
      <c r="J32" s="59">
        <v>1859</v>
      </c>
      <c r="K32" s="60">
        <v>1875</v>
      </c>
    </row>
    <row r="33" spans="1:11" ht="19.5" customHeight="1">
      <c r="A33" s="16" t="s">
        <v>16</v>
      </c>
      <c r="B33" s="59">
        <v>1176</v>
      </c>
      <c r="C33" s="46">
        <f t="shared" si="3"/>
        <v>2825</v>
      </c>
      <c r="D33" s="59">
        <v>1432</v>
      </c>
      <c r="E33" s="60">
        <v>1393</v>
      </c>
      <c r="F33" s="36"/>
      <c r="G33" s="50" t="s">
        <v>69</v>
      </c>
      <c r="H33" s="59">
        <v>1079</v>
      </c>
      <c r="I33" s="49">
        <f t="shared" si="4"/>
        <v>2293</v>
      </c>
      <c r="J33" s="59">
        <v>1156</v>
      </c>
      <c r="K33" s="60">
        <v>1137</v>
      </c>
    </row>
    <row r="34" spans="1:11" ht="19.5" customHeight="1">
      <c r="A34" s="16" t="s">
        <v>20</v>
      </c>
      <c r="B34" s="59">
        <v>1352</v>
      </c>
      <c r="C34" s="46">
        <f t="shared" si="3"/>
        <v>2861</v>
      </c>
      <c r="D34" s="59">
        <v>1478</v>
      </c>
      <c r="E34" s="60">
        <v>1383</v>
      </c>
      <c r="F34" s="36"/>
      <c r="G34" s="50" t="s">
        <v>15</v>
      </c>
      <c r="H34" s="59">
        <v>3899</v>
      </c>
      <c r="I34" s="49">
        <f t="shared" si="4"/>
        <v>8213</v>
      </c>
      <c r="J34" s="59">
        <v>4342</v>
      </c>
      <c r="K34" s="60">
        <v>3871</v>
      </c>
    </row>
    <row r="35" spans="1:11" ht="19.5" customHeight="1">
      <c r="A35" s="16" t="s">
        <v>21</v>
      </c>
      <c r="B35" s="59">
        <v>460</v>
      </c>
      <c r="C35" s="46">
        <f t="shared" si="3"/>
        <v>1037</v>
      </c>
      <c r="D35" s="59">
        <v>540</v>
      </c>
      <c r="E35" s="60">
        <v>497</v>
      </c>
      <c r="F35" s="36"/>
      <c r="G35" s="50" t="s">
        <v>16</v>
      </c>
      <c r="H35" s="59">
        <v>1799</v>
      </c>
      <c r="I35" s="49">
        <f t="shared" si="4"/>
        <v>3732</v>
      </c>
      <c r="J35" s="59">
        <v>1741</v>
      </c>
      <c r="K35" s="60">
        <v>1991</v>
      </c>
    </row>
    <row r="36" spans="1:11" ht="19.5" customHeight="1" thickBot="1">
      <c r="A36" s="16" t="s">
        <v>22</v>
      </c>
      <c r="B36" s="59">
        <v>1680</v>
      </c>
      <c r="C36" s="46">
        <f t="shared" si="3"/>
        <v>3987</v>
      </c>
      <c r="D36" s="59">
        <v>2000</v>
      </c>
      <c r="E36" s="60">
        <v>1987</v>
      </c>
      <c r="F36" s="36"/>
      <c r="G36" s="50" t="s">
        <v>20</v>
      </c>
      <c r="H36" s="14">
        <v>1354</v>
      </c>
      <c r="I36" s="49">
        <f t="shared" si="4"/>
        <v>3194</v>
      </c>
      <c r="J36" s="14">
        <v>1673</v>
      </c>
      <c r="K36" s="15">
        <v>1521</v>
      </c>
    </row>
    <row r="37" spans="1:11" ht="19.5" customHeight="1" thickBot="1">
      <c r="A37" s="16" t="s">
        <v>29</v>
      </c>
      <c r="B37" s="59">
        <v>785</v>
      </c>
      <c r="C37" s="46">
        <f t="shared" si="3"/>
        <v>1671</v>
      </c>
      <c r="D37" s="59">
        <v>860</v>
      </c>
      <c r="E37" s="60">
        <v>811</v>
      </c>
      <c r="F37" s="36"/>
      <c r="G37" s="51" t="s">
        <v>28</v>
      </c>
      <c r="H37" s="42">
        <f>SUM(H11:H36)</f>
        <v>33013</v>
      </c>
      <c r="I37" s="42">
        <f>SUM(I11:I36)</f>
        <v>73756</v>
      </c>
      <c r="J37" s="42">
        <f>SUM(J11:J36)</f>
        <v>37740</v>
      </c>
      <c r="K37" s="25">
        <f>SUM(K11:K36)</f>
        <v>36016</v>
      </c>
    </row>
    <row r="38" spans="1:6" ht="19.5" customHeight="1">
      <c r="A38" s="16" t="s">
        <v>13</v>
      </c>
      <c r="B38" s="59">
        <v>1409</v>
      </c>
      <c r="C38" s="46">
        <f t="shared" si="3"/>
        <v>3060</v>
      </c>
      <c r="D38" s="59">
        <v>1517</v>
      </c>
      <c r="E38" s="60">
        <v>1543</v>
      </c>
      <c r="F38" s="36"/>
    </row>
    <row r="39" spans="1:11" ht="19.5" customHeight="1">
      <c r="A39" s="16" t="s">
        <v>15</v>
      </c>
      <c r="B39" s="59">
        <v>1158</v>
      </c>
      <c r="C39" s="46">
        <f t="shared" si="3"/>
        <v>2468</v>
      </c>
      <c r="D39" s="59">
        <v>1261</v>
      </c>
      <c r="E39" s="60">
        <v>1207</v>
      </c>
      <c r="F39" s="36"/>
      <c r="G39" s="36"/>
      <c r="H39" s="36"/>
      <c r="I39" s="36"/>
      <c r="J39" s="36"/>
      <c r="K39" s="8"/>
    </row>
    <row r="40" spans="1:11" ht="19.5" customHeight="1" thickBot="1">
      <c r="A40" s="16" t="s">
        <v>16</v>
      </c>
      <c r="B40" s="14">
        <v>1656</v>
      </c>
      <c r="C40" s="46">
        <f t="shared" si="3"/>
        <v>3531</v>
      </c>
      <c r="D40" s="14">
        <v>1892</v>
      </c>
      <c r="E40" s="15">
        <v>1639</v>
      </c>
      <c r="F40" s="36"/>
      <c r="G40" s="36"/>
      <c r="H40" s="36"/>
      <c r="I40" s="36"/>
      <c r="J40" s="36"/>
      <c r="K40" s="8"/>
    </row>
    <row r="41" spans="1:11" ht="19.5" customHeight="1" thickBot="1">
      <c r="A41" s="28" t="s">
        <v>28</v>
      </c>
      <c r="B41" s="42">
        <f>SUM(B11:B40)</f>
        <v>54307</v>
      </c>
      <c r="C41" s="42">
        <f>SUM(C11:C40)</f>
        <v>114490</v>
      </c>
      <c r="D41" s="42">
        <f>SUM(D11:D40)</f>
        <v>57829</v>
      </c>
      <c r="E41" s="43">
        <f>SUM(E11:E40)</f>
        <v>56661</v>
      </c>
      <c r="F41" s="36"/>
      <c r="G41" s="36"/>
      <c r="H41" s="36"/>
      <c r="I41" s="36"/>
      <c r="J41" s="36"/>
      <c r="K41" s="8"/>
    </row>
    <row r="42" spans="6:11" ht="19.5" customHeight="1">
      <c r="F42" s="36"/>
      <c r="G42" s="52"/>
      <c r="H42" s="52"/>
      <c r="I42" s="52"/>
      <c r="J42" s="52"/>
      <c r="K42" s="22"/>
    </row>
    <row r="43" spans="7:11" ht="13.5">
      <c r="G43" s="53"/>
      <c r="H43" s="53"/>
      <c r="I43" s="53"/>
      <c r="J43" s="53"/>
      <c r="K43" s="21"/>
    </row>
  </sheetData>
  <sheetProtection/>
  <mergeCells count="1">
    <mergeCell ref="I6:J6"/>
  </mergeCells>
  <printOptions/>
  <pageMargins left="0.57" right="0.53" top="0.55" bottom="0.75" header="0.55" footer="0.512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75" zoomScalePageLayoutView="0" workbookViewId="0" topLeftCell="A1">
      <selection activeCell="J9" sqref="J9"/>
    </sheetView>
  </sheetViews>
  <sheetFormatPr defaultColWidth="9.00390625" defaultRowHeight="13.5"/>
  <cols>
    <col min="1" max="1" width="14.625" style="0" customWidth="1"/>
    <col min="2" max="2" width="7.625" style="0" customWidth="1"/>
    <col min="3" max="5" width="7.625" style="30" customWidth="1"/>
    <col min="6" max="6" width="1.875" style="30" customWidth="1"/>
    <col min="7" max="7" width="14.625" style="30" customWidth="1"/>
    <col min="8" max="9" width="7.625" style="30" customWidth="1"/>
    <col min="10" max="11" width="7.625" style="0" customWidth="1"/>
  </cols>
  <sheetData>
    <row r="1" spans="2:8" ht="25.5" customHeight="1">
      <c r="B1" s="4" t="s">
        <v>0</v>
      </c>
      <c r="C1" s="29"/>
      <c r="D1" s="29"/>
      <c r="E1" s="29"/>
      <c r="F1" s="29"/>
      <c r="G1" s="29"/>
      <c r="H1" s="29"/>
    </row>
    <row r="2" ht="16.5" customHeight="1"/>
    <row r="3" ht="16.5" customHeight="1"/>
    <row r="4" spans="1:10" ht="16.5" customHeight="1">
      <c r="A4" s="3" t="s">
        <v>1</v>
      </c>
      <c r="B4" s="1"/>
      <c r="C4" s="31"/>
      <c r="D4" s="31"/>
      <c r="I4" s="32" t="s">
        <v>30</v>
      </c>
      <c r="J4" s="2"/>
    </row>
    <row r="5" spans="1:4" ht="4.5" customHeight="1">
      <c r="A5" s="1"/>
      <c r="B5" s="1"/>
      <c r="C5" s="31"/>
      <c r="D5" s="31"/>
    </row>
    <row r="6" spans="9:10" ht="16.5" customHeight="1">
      <c r="I6" s="63">
        <v>40179</v>
      </c>
      <c r="J6" s="63"/>
    </row>
    <row r="7" ht="7.5" customHeight="1" thickBot="1"/>
    <row r="8" spans="1:11" ht="19.5" customHeight="1">
      <c r="A8" s="19" t="s">
        <v>3</v>
      </c>
      <c r="B8" s="5" t="s">
        <v>4</v>
      </c>
      <c r="C8" s="34" t="s">
        <v>5</v>
      </c>
      <c r="D8" s="34"/>
      <c r="E8" s="35"/>
      <c r="F8" s="36"/>
      <c r="G8" s="37" t="s">
        <v>3</v>
      </c>
      <c r="H8" s="33" t="s">
        <v>4</v>
      </c>
      <c r="I8" s="34" t="s">
        <v>5</v>
      </c>
      <c r="J8" s="6"/>
      <c r="K8" s="7"/>
    </row>
    <row r="9" spans="1:11" ht="19.5" customHeight="1" thickBot="1">
      <c r="A9" s="9" t="s">
        <v>6</v>
      </c>
      <c r="B9" s="10"/>
      <c r="C9" s="39" t="s">
        <v>7</v>
      </c>
      <c r="D9" s="39" t="s">
        <v>8</v>
      </c>
      <c r="E9" s="40" t="s">
        <v>9</v>
      </c>
      <c r="F9" s="36"/>
      <c r="G9" s="41" t="s">
        <v>6</v>
      </c>
      <c r="H9" s="38"/>
      <c r="I9" s="39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45"/>
      <c r="D10" s="45"/>
      <c r="E10" s="54"/>
      <c r="F10" s="36"/>
      <c r="G10" s="44" t="s">
        <v>10</v>
      </c>
      <c r="H10" s="45"/>
      <c r="I10" s="45"/>
      <c r="J10" s="14"/>
      <c r="K10" s="15"/>
    </row>
    <row r="11" spans="1:11" ht="19.5" customHeight="1">
      <c r="A11" s="16" t="s">
        <v>31</v>
      </c>
      <c r="B11" s="57">
        <v>2364</v>
      </c>
      <c r="C11" s="46">
        <f>SUM(D11:E11)</f>
        <v>5359</v>
      </c>
      <c r="D11" s="57">
        <v>2667</v>
      </c>
      <c r="E11" s="58">
        <v>2692</v>
      </c>
      <c r="F11" s="47"/>
      <c r="G11" s="50" t="s">
        <v>32</v>
      </c>
      <c r="H11" s="57">
        <v>1635</v>
      </c>
      <c r="I11" s="49">
        <f>SUM(J11:K11)</f>
        <v>3126</v>
      </c>
      <c r="J11" s="57">
        <v>1550</v>
      </c>
      <c r="K11" s="58">
        <v>1576</v>
      </c>
    </row>
    <row r="12" spans="1:11" ht="19.5" customHeight="1">
      <c r="A12" s="16" t="s">
        <v>13</v>
      </c>
      <c r="B12" s="61">
        <v>2625</v>
      </c>
      <c r="C12" s="49">
        <f>SUM(D12:E12)</f>
        <v>6075</v>
      </c>
      <c r="D12" s="59">
        <v>3051</v>
      </c>
      <c r="E12" s="60">
        <v>3024</v>
      </c>
      <c r="F12" s="36"/>
      <c r="G12" s="50" t="s">
        <v>21</v>
      </c>
      <c r="H12" s="59">
        <v>2124</v>
      </c>
      <c r="I12" s="49">
        <f>SUM(J12:K12)</f>
        <v>4336</v>
      </c>
      <c r="J12" s="59">
        <v>2181</v>
      </c>
      <c r="K12" s="60">
        <v>2155</v>
      </c>
    </row>
    <row r="13" spans="1:11" ht="19.5" customHeight="1">
      <c r="A13" s="16" t="s">
        <v>15</v>
      </c>
      <c r="B13" s="61">
        <v>1651</v>
      </c>
      <c r="C13" s="49">
        <f>SUM(D13:E13)</f>
        <v>3524</v>
      </c>
      <c r="D13" s="59">
        <v>1811</v>
      </c>
      <c r="E13" s="60">
        <v>1713</v>
      </c>
      <c r="F13" s="36"/>
      <c r="G13" s="50" t="s">
        <v>22</v>
      </c>
      <c r="H13" s="59">
        <v>1309</v>
      </c>
      <c r="I13" s="49">
        <f aca="true" t="shared" si="0" ref="I13:I34">SUM(J13:K13)</f>
        <v>3081</v>
      </c>
      <c r="J13" s="59">
        <v>1551</v>
      </c>
      <c r="K13" s="60">
        <v>1530</v>
      </c>
    </row>
    <row r="14" spans="1:11" s="30" customFormat="1" ht="19.5" customHeight="1">
      <c r="A14" s="50" t="s">
        <v>16</v>
      </c>
      <c r="B14" s="61">
        <v>717</v>
      </c>
      <c r="C14" s="49">
        <f aca="true" t="shared" si="1" ref="C14:C38">SUM(D14:E14)</f>
        <v>1487</v>
      </c>
      <c r="D14" s="59">
        <v>754</v>
      </c>
      <c r="E14" s="60">
        <v>733</v>
      </c>
      <c r="F14" s="36"/>
      <c r="G14" s="50" t="s">
        <v>33</v>
      </c>
      <c r="H14" s="59">
        <v>1402</v>
      </c>
      <c r="I14" s="49">
        <f t="shared" si="0"/>
        <v>3246</v>
      </c>
      <c r="J14" s="59">
        <v>1644</v>
      </c>
      <c r="K14" s="60">
        <v>1602</v>
      </c>
    </row>
    <row r="15" spans="1:11" ht="19.5" customHeight="1">
      <c r="A15" s="16" t="s">
        <v>20</v>
      </c>
      <c r="B15" s="61">
        <v>1779</v>
      </c>
      <c r="C15" s="49">
        <f t="shared" si="1"/>
        <v>4114</v>
      </c>
      <c r="D15" s="59">
        <v>2110</v>
      </c>
      <c r="E15" s="60">
        <v>2004</v>
      </c>
      <c r="F15" s="36"/>
      <c r="G15" s="48" t="s">
        <v>34</v>
      </c>
      <c r="H15" s="59">
        <v>49</v>
      </c>
      <c r="I15" s="49">
        <f t="shared" si="0"/>
        <v>114</v>
      </c>
      <c r="J15" s="59">
        <v>57</v>
      </c>
      <c r="K15" s="60">
        <v>57</v>
      </c>
    </row>
    <row r="16" spans="1:11" ht="19.5" customHeight="1">
      <c r="A16" s="16" t="s">
        <v>21</v>
      </c>
      <c r="B16" s="61">
        <v>1756</v>
      </c>
      <c r="C16" s="49">
        <f t="shared" si="1"/>
        <v>4144</v>
      </c>
      <c r="D16" s="59">
        <v>2047</v>
      </c>
      <c r="E16" s="60">
        <v>2097</v>
      </c>
      <c r="F16" s="36"/>
      <c r="G16" s="50" t="s">
        <v>35</v>
      </c>
      <c r="H16" s="59">
        <v>1489</v>
      </c>
      <c r="I16" s="49">
        <f t="shared" si="0"/>
        <v>3486</v>
      </c>
      <c r="J16" s="59">
        <v>1838</v>
      </c>
      <c r="K16" s="60">
        <v>1648</v>
      </c>
    </row>
    <row r="17" spans="1:11" ht="19.5" customHeight="1">
      <c r="A17" s="16" t="s">
        <v>36</v>
      </c>
      <c r="B17" s="61">
        <v>1742</v>
      </c>
      <c r="C17" s="49">
        <f t="shared" si="1"/>
        <v>3958</v>
      </c>
      <c r="D17" s="59">
        <v>2017</v>
      </c>
      <c r="E17" s="60">
        <v>1941</v>
      </c>
      <c r="F17" s="36"/>
      <c r="G17" s="50" t="s">
        <v>13</v>
      </c>
      <c r="H17" s="59">
        <v>1343</v>
      </c>
      <c r="I17" s="49">
        <f t="shared" si="0"/>
        <v>3056</v>
      </c>
      <c r="J17" s="59">
        <v>1637</v>
      </c>
      <c r="K17" s="60">
        <v>1419</v>
      </c>
    </row>
    <row r="18" spans="1:11" ht="19.5" customHeight="1">
      <c r="A18" s="16" t="s">
        <v>13</v>
      </c>
      <c r="B18" s="61">
        <v>758</v>
      </c>
      <c r="C18" s="49">
        <f t="shared" si="1"/>
        <v>1760</v>
      </c>
      <c r="D18" s="59">
        <v>905</v>
      </c>
      <c r="E18" s="60">
        <v>855</v>
      </c>
      <c r="F18" s="36"/>
      <c r="G18" s="50" t="s">
        <v>15</v>
      </c>
      <c r="H18" s="59">
        <v>681</v>
      </c>
      <c r="I18" s="49">
        <f t="shared" si="0"/>
        <v>1595</v>
      </c>
      <c r="J18" s="59">
        <v>819</v>
      </c>
      <c r="K18" s="60">
        <v>776</v>
      </c>
    </row>
    <row r="19" spans="1:11" ht="19.5" customHeight="1">
      <c r="A19" s="16" t="s">
        <v>15</v>
      </c>
      <c r="B19" s="61">
        <v>1214</v>
      </c>
      <c r="C19" s="49">
        <f t="shared" si="1"/>
        <v>2587</v>
      </c>
      <c r="D19" s="59">
        <v>1313</v>
      </c>
      <c r="E19" s="60">
        <v>1274</v>
      </c>
      <c r="F19" s="36"/>
      <c r="G19" s="50" t="s">
        <v>16</v>
      </c>
      <c r="H19" s="59">
        <v>1107</v>
      </c>
      <c r="I19" s="49">
        <f t="shared" si="0"/>
        <v>2646</v>
      </c>
      <c r="J19" s="59">
        <v>1350</v>
      </c>
      <c r="K19" s="60">
        <v>1296</v>
      </c>
    </row>
    <row r="20" spans="1:11" ht="19.5" customHeight="1">
      <c r="A20" s="16" t="s">
        <v>16</v>
      </c>
      <c r="B20" s="61">
        <v>1564</v>
      </c>
      <c r="C20" s="49">
        <f t="shared" si="1"/>
        <v>3272</v>
      </c>
      <c r="D20" s="59">
        <v>1606</v>
      </c>
      <c r="E20" s="60">
        <v>1666</v>
      </c>
      <c r="F20" s="36"/>
      <c r="G20" s="50" t="s">
        <v>20</v>
      </c>
      <c r="H20" s="59">
        <v>1275</v>
      </c>
      <c r="I20" s="49">
        <f t="shared" si="0"/>
        <v>2890</v>
      </c>
      <c r="J20" s="59">
        <v>1491</v>
      </c>
      <c r="K20" s="60">
        <v>1399</v>
      </c>
    </row>
    <row r="21" spans="1:11" ht="19.5" customHeight="1">
      <c r="A21" s="16" t="s">
        <v>20</v>
      </c>
      <c r="B21" s="61">
        <v>1843</v>
      </c>
      <c r="C21" s="49">
        <f t="shared" si="1"/>
        <v>3556</v>
      </c>
      <c r="D21" s="59">
        <v>1770</v>
      </c>
      <c r="E21" s="60">
        <v>1786</v>
      </c>
      <c r="F21" s="36"/>
      <c r="G21" s="50" t="s">
        <v>21</v>
      </c>
      <c r="H21" s="59">
        <v>287</v>
      </c>
      <c r="I21" s="49">
        <f t="shared" si="0"/>
        <v>680</v>
      </c>
      <c r="J21" s="59">
        <v>339</v>
      </c>
      <c r="K21" s="60">
        <v>341</v>
      </c>
    </row>
    <row r="22" spans="1:11" ht="19.5" customHeight="1">
      <c r="A22" s="16" t="s">
        <v>21</v>
      </c>
      <c r="B22" s="61">
        <v>1605</v>
      </c>
      <c r="C22" s="49">
        <f t="shared" si="1"/>
        <v>3088</v>
      </c>
      <c r="D22" s="59">
        <v>1539</v>
      </c>
      <c r="E22" s="60">
        <v>1549</v>
      </c>
      <c r="F22" s="36"/>
      <c r="G22" s="48" t="s">
        <v>37</v>
      </c>
      <c r="H22" s="59">
        <v>1347</v>
      </c>
      <c r="I22" s="49">
        <f t="shared" si="0"/>
        <v>3128</v>
      </c>
      <c r="J22" s="59">
        <v>1593</v>
      </c>
      <c r="K22" s="60">
        <v>1535</v>
      </c>
    </row>
    <row r="23" spans="1:11" ht="19.5" customHeight="1">
      <c r="A23" s="16" t="s">
        <v>39</v>
      </c>
      <c r="B23" s="61">
        <v>2584</v>
      </c>
      <c r="C23" s="49">
        <f t="shared" si="1"/>
        <v>4643</v>
      </c>
      <c r="D23" s="59">
        <v>2329</v>
      </c>
      <c r="E23" s="60">
        <v>2314</v>
      </c>
      <c r="F23" s="36"/>
      <c r="G23" s="50" t="s">
        <v>38</v>
      </c>
      <c r="H23" s="59">
        <v>1493</v>
      </c>
      <c r="I23" s="49">
        <f t="shared" si="0"/>
        <v>3184</v>
      </c>
      <c r="J23" s="59">
        <v>1610</v>
      </c>
      <c r="K23" s="60">
        <v>1574</v>
      </c>
    </row>
    <row r="24" spans="1:11" ht="19.5" customHeight="1">
      <c r="A24" s="16" t="s">
        <v>13</v>
      </c>
      <c r="B24" s="61">
        <v>1132</v>
      </c>
      <c r="C24" s="49">
        <f t="shared" si="1"/>
        <v>2096</v>
      </c>
      <c r="D24" s="59">
        <v>1098</v>
      </c>
      <c r="E24" s="60">
        <v>998</v>
      </c>
      <c r="F24" s="36"/>
      <c r="G24" s="50" t="s">
        <v>13</v>
      </c>
      <c r="H24" s="59">
        <v>1398</v>
      </c>
      <c r="I24" s="49">
        <f t="shared" si="0"/>
        <v>2916</v>
      </c>
      <c r="J24" s="59">
        <v>1477</v>
      </c>
      <c r="K24" s="60">
        <v>1439</v>
      </c>
    </row>
    <row r="25" spans="1:11" ht="19.5" customHeight="1">
      <c r="A25" s="16" t="s">
        <v>15</v>
      </c>
      <c r="B25" s="61">
        <v>2516</v>
      </c>
      <c r="C25" s="49">
        <f t="shared" si="1"/>
        <v>4947</v>
      </c>
      <c r="D25" s="59">
        <v>2418</v>
      </c>
      <c r="E25" s="60">
        <v>2529</v>
      </c>
      <c r="F25" s="36"/>
      <c r="G25" s="50" t="s">
        <v>15</v>
      </c>
      <c r="H25" s="59">
        <v>1355</v>
      </c>
      <c r="I25" s="49">
        <f t="shared" si="0"/>
        <v>3487</v>
      </c>
      <c r="J25" s="59">
        <v>1770</v>
      </c>
      <c r="K25" s="60">
        <v>1717</v>
      </c>
    </row>
    <row r="26" spans="1:11" ht="19.5" customHeight="1">
      <c r="A26" s="16" t="s">
        <v>16</v>
      </c>
      <c r="B26" s="61">
        <v>1520</v>
      </c>
      <c r="C26" s="49">
        <f t="shared" si="1"/>
        <v>3160</v>
      </c>
      <c r="D26" s="59">
        <v>1611</v>
      </c>
      <c r="E26" s="60">
        <v>1549</v>
      </c>
      <c r="F26" s="36"/>
      <c r="G26" s="50" t="s">
        <v>16</v>
      </c>
      <c r="H26" s="59">
        <v>2081</v>
      </c>
      <c r="I26" s="49">
        <f t="shared" si="0"/>
        <v>4505</v>
      </c>
      <c r="J26" s="59">
        <v>2310</v>
      </c>
      <c r="K26" s="60">
        <v>2195</v>
      </c>
    </row>
    <row r="27" spans="1:11" ht="19.5" customHeight="1">
      <c r="A27" s="16" t="s">
        <v>20</v>
      </c>
      <c r="B27" s="61">
        <v>1800</v>
      </c>
      <c r="C27" s="49">
        <f t="shared" si="1"/>
        <v>3496</v>
      </c>
      <c r="D27" s="59">
        <v>1797</v>
      </c>
      <c r="E27" s="60">
        <v>1699</v>
      </c>
      <c r="F27" s="36"/>
      <c r="G27" s="50" t="s">
        <v>20</v>
      </c>
      <c r="H27" s="59">
        <v>755</v>
      </c>
      <c r="I27" s="49">
        <f t="shared" si="0"/>
        <v>1739</v>
      </c>
      <c r="J27" s="59">
        <v>904</v>
      </c>
      <c r="K27" s="60">
        <v>835</v>
      </c>
    </row>
    <row r="28" spans="1:11" ht="19.5" customHeight="1">
      <c r="A28" s="16" t="s">
        <v>40</v>
      </c>
      <c r="B28" s="61">
        <v>950</v>
      </c>
      <c r="C28" s="49">
        <f t="shared" si="1"/>
        <v>2272</v>
      </c>
      <c r="D28" s="59">
        <v>1154</v>
      </c>
      <c r="E28" s="60">
        <v>1118</v>
      </c>
      <c r="F28" s="36"/>
      <c r="G28" s="50" t="s">
        <v>21</v>
      </c>
      <c r="H28" s="59">
        <v>1144</v>
      </c>
      <c r="I28" s="49">
        <f t="shared" si="0"/>
        <v>2609</v>
      </c>
      <c r="J28" s="59">
        <v>1364</v>
      </c>
      <c r="K28" s="60">
        <v>1245</v>
      </c>
    </row>
    <row r="29" spans="1:11" ht="19.5" customHeight="1">
      <c r="A29" s="16" t="s">
        <v>13</v>
      </c>
      <c r="B29" s="61">
        <v>1764</v>
      </c>
      <c r="C29" s="49">
        <f t="shared" si="1"/>
        <v>3872</v>
      </c>
      <c r="D29" s="59">
        <v>1878</v>
      </c>
      <c r="E29" s="60">
        <v>1994</v>
      </c>
      <c r="F29" s="36"/>
      <c r="G29" s="50" t="s">
        <v>22</v>
      </c>
      <c r="H29" s="59">
        <v>1960</v>
      </c>
      <c r="I29" s="49">
        <f t="shared" si="0"/>
        <v>4099</v>
      </c>
      <c r="J29" s="59">
        <v>2110</v>
      </c>
      <c r="K29" s="60">
        <v>1989</v>
      </c>
    </row>
    <row r="30" spans="1:11" ht="19.5" customHeight="1">
      <c r="A30" s="16" t="s">
        <v>15</v>
      </c>
      <c r="B30" s="61">
        <v>1619</v>
      </c>
      <c r="C30" s="49">
        <f t="shared" si="1"/>
        <v>3155</v>
      </c>
      <c r="D30" s="59">
        <v>1604</v>
      </c>
      <c r="E30" s="60">
        <v>1551</v>
      </c>
      <c r="F30" s="36"/>
      <c r="G30" s="50" t="s">
        <v>33</v>
      </c>
      <c r="H30" s="59">
        <v>416</v>
      </c>
      <c r="I30" s="49">
        <f t="shared" si="0"/>
        <v>842</v>
      </c>
      <c r="J30" s="59">
        <v>461</v>
      </c>
      <c r="K30" s="60">
        <v>381</v>
      </c>
    </row>
    <row r="31" spans="1:11" ht="19.5" customHeight="1">
      <c r="A31" s="16" t="s">
        <v>16</v>
      </c>
      <c r="B31" s="61">
        <v>1538</v>
      </c>
      <c r="C31" s="49">
        <f t="shared" si="1"/>
        <v>3265</v>
      </c>
      <c r="D31" s="59">
        <v>1661</v>
      </c>
      <c r="E31" s="60">
        <v>1604</v>
      </c>
      <c r="F31" s="36"/>
      <c r="G31" s="50" t="s">
        <v>41</v>
      </c>
      <c r="H31" s="59">
        <v>1054</v>
      </c>
      <c r="I31" s="49">
        <f t="shared" si="0"/>
        <v>2239</v>
      </c>
      <c r="J31" s="59">
        <v>979</v>
      </c>
      <c r="K31" s="60">
        <v>1260</v>
      </c>
    </row>
    <row r="32" spans="1:11" ht="19.5" customHeight="1">
      <c r="A32" s="16" t="s">
        <v>20</v>
      </c>
      <c r="B32" s="61">
        <v>1880</v>
      </c>
      <c r="C32" s="49">
        <f t="shared" si="1"/>
        <v>3841</v>
      </c>
      <c r="D32" s="59">
        <v>1941</v>
      </c>
      <c r="E32" s="60">
        <v>1900</v>
      </c>
      <c r="F32" s="36"/>
      <c r="G32" s="50" t="s">
        <v>13</v>
      </c>
      <c r="H32" s="59">
        <v>190</v>
      </c>
      <c r="I32" s="49">
        <f t="shared" si="0"/>
        <v>615</v>
      </c>
      <c r="J32" s="59">
        <v>312</v>
      </c>
      <c r="K32" s="60">
        <v>303</v>
      </c>
    </row>
    <row r="33" spans="1:11" ht="19.5" customHeight="1">
      <c r="A33" s="16" t="s">
        <v>21</v>
      </c>
      <c r="B33" s="61">
        <v>2079</v>
      </c>
      <c r="C33" s="49">
        <f t="shared" si="1"/>
        <v>3864</v>
      </c>
      <c r="D33" s="59">
        <v>1901</v>
      </c>
      <c r="E33" s="60">
        <v>1963</v>
      </c>
      <c r="F33" s="36"/>
      <c r="G33" s="50" t="s">
        <v>42</v>
      </c>
      <c r="H33" s="59">
        <v>667</v>
      </c>
      <c r="I33" s="49">
        <f t="shared" si="0"/>
        <v>1422</v>
      </c>
      <c r="J33" s="59">
        <v>737</v>
      </c>
      <c r="K33" s="60">
        <v>685</v>
      </c>
    </row>
    <row r="34" spans="1:11" ht="19.5" customHeight="1">
      <c r="A34" s="16" t="s">
        <v>22</v>
      </c>
      <c r="B34" s="61">
        <v>2574</v>
      </c>
      <c r="C34" s="49">
        <f t="shared" si="1"/>
        <v>4674</v>
      </c>
      <c r="D34" s="59">
        <v>2384</v>
      </c>
      <c r="E34" s="60">
        <v>2290</v>
      </c>
      <c r="F34" s="36"/>
      <c r="G34" s="50" t="s">
        <v>13</v>
      </c>
      <c r="H34" s="59">
        <v>977</v>
      </c>
      <c r="I34" s="49">
        <f t="shared" si="0"/>
        <v>2206</v>
      </c>
      <c r="J34" s="59">
        <v>1148</v>
      </c>
      <c r="K34" s="60">
        <v>1058</v>
      </c>
    </row>
    <row r="35" spans="1:11" ht="19.5" customHeight="1" thickBot="1">
      <c r="A35" s="16" t="s">
        <v>33</v>
      </c>
      <c r="B35" s="61">
        <v>1620</v>
      </c>
      <c r="C35" s="49">
        <f t="shared" si="1"/>
        <v>2868</v>
      </c>
      <c r="D35" s="59">
        <v>1435</v>
      </c>
      <c r="E35" s="60">
        <v>1433</v>
      </c>
      <c r="F35" s="36"/>
      <c r="G35" s="50" t="s">
        <v>43</v>
      </c>
      <c r="H35" s="14">
        <v>1587</v>
      </c>
      <c r="I35" s="49">
        <f>SUM(J35:K35)</f>
        <v>3976</v>
      </c>
      <c r="J35" s="14">
        <v>2036</v>
      </c>
      <c r="K35" s="15">
        <v>1940</v>
      </c>
    </row>
    <row r="36" spans="1:11" ht="19.5" customHeight="1" thickBot="1">
      <c r="A36" s="16" t="s">
        <v>44</v>
      </c>
      <c r="B36" s="61">
        <v>1140</v>
      </c>
      <c r="C36" s="49">
        <f t="shared" si="1"/>
        <v>2156</v>
      </c>
      <c r="D36" s="59">
        <v>1071</v>
      </c>
      <c r="E36" s="60">
        <v>1085</v>
      </c>
      <c r="F36" s="36"/>
      <c r="G36" s="51" t="s">
        <v>28</v>
      </c>
      <c r="H36" s="55">
        <f>SUM(H11:H35)</f>
        <v>29125</v>
      </c>
      <c r="I36" s="55">
        <f>SUM(I11:I35)</f>
        <v>65223</v>
      </c>
      <c r="J36" s="23">
        <f>SUM(J11:J35)</f>
        <v>33268</v>
      </c>
      <c r="K36" s="24">
        <f>SUM(K11:K35)</f>
        <v>31955</v>
      </c>
    </row>
    <row r="37" spans="1:6" ht="19.5" customHeight="1">
      <c r="A37" s="16" t="s">
        <v>13</v>
      </c>
      <c r="B37" s="61">
        <v>2721</v>
      </c>
      <c r="C37" s="49">
        <f t="shared" si="1"/>
        <v>5463</v>
      </c>
      <c r="D37" s="59">
        <v>2717</v>
      </c>
      <c r="E37" s="60">
        <v>2746</v>
      </c>
      <c r="F37" s="36"/>
    </row>
    <row r="38" spans="1:11" ht="19.5" customHeight="1">
      <c r="A38" s="16" t="s">
        <v>15</v>
      </c>
      <c r="B38" s="61">
        <v>1117</v>
      </c>
      <c r="C38" s="49">
        <f t="shared" si="1"/>
        <v>2373</v>
      </c>
      <c r="D38" s="59">
        <v>1172</v>
      </c>
      <c r="E38" s="60">
        <v>1201</v>
      </c>
      <c r="F38" s="36"/>
      <c r="G38" s="36"/>
      <c r="H38" s="36"/>
      <c r="I38" s="36"/>
      <c r="J38" s="8"/>
      <c r="K38" s="8"/>
    </row>
    <row r="39" spans="1:11" ht="19.5" customHeight="1" thickBot="1">
      <c r="A39" s="16" t="s">
        <v>16</v>
      </c>
      <c r="B39" s="62">
        <v>1927</v>
      </c>
      <c r="C39" s="49">
        <f>SUM(D39:E39)</f>
        <v>4143</v>
      </c>
      <c r="D39" s="14">
        <v>2081</v>
      </c>
      <c r="E39" s="15">
        <v>2062</v>
      </c>
      <c r="F39" s="36"/>
      <c r="G39" s="36"/>
      <c r="H39" s="36"/>
      <c r="I39" s="36"/>
      <c r="J39" s="8"/>
      <c r="K39" s="8"/>
    </row>
    <row r="40" spans="1:11" ht="19.5" customHeight="1" thickBot="1">
      <c r="A40" s="28" t="s">
        <v>28</v>
      </c>
      <c r="B40" s="23">
        <f>SUM(B11:B39)</f>
        <v>50099</v>
      </c>
      <c r="C40" s="55">
        <f>SUM(C11:C39)</f>
        <v>103212</v>
      </c>
      <c r="D40" s="55">
        <f>SUM(D11:D39)</f>
        <v>51842</v>
      </c>
      <c r="E40" s="56">
        <f>SUM(E11:E39)</f>
        <v>51370</v>
      </c>
      <c r="F40" s="36"/>
      <c r="G40" s="36"/>
      <c r="H40" s="36"/>
      <c r="I40" s="36"/>
      <c r="J40" s="8"/>
      <c r="K40" s="8"/>
    </row>
    <row r="41" spans="6:11" ht="19.5" customHeight="1">
      <c r="F41" s="36"/>
      <c r="G41" s="36"/>
      <c r="H41" s="36"/>
      <c r="I41" s="36"/>
      <c r="J41" s="8"/>
      <c r="K41" s="8"/>
    </row>
    <row r="42" spans="6:11" ht="19.5" customHeight="1">
      <c r="F42" s="36"/>
      <c r="G42" s="52"/>
      <c r="H42" s="52"/>
      <c r="I42" s="52"/>
      <c r="J42" s="22"/>
      <c r="K42" s="22"/>
    </row>
    <row r="43" spans="7:11" ht="13.5">
      <c r="G43" s="53"/>
      <c r="H43" s="53"/>
      <c r="I43" s="53"/>
      <c r="J43" s="21"/>
      <c r="K43" s="21"/>
    </row>
  </sheetData>
  <sheetProtection/>
  <mergeCells count="1">
    <mergeCell ref="I6:J6"/>
  </mergeCells>
  <printOptions/>
  <pageMargins left="0.57" right="0.53" top="0.984251968503937" bottom="0.984251968503937" header="0.51" footer="0.5118110236220472"/>
  <pageSetup horizontalDpi="400" verticalDpi="4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75" zoomScalePageLayoutView="0" workbookViewId="0" topLeftCell="A1">
      <selection activeCell="G14" sqref="G14"/>
    </sheetView>
  </sheetViews>
  <sheetFormatPr defaultColWidth="9.00390625" defaultRowHeight="13.5"/>
  <cols>
    <col min="1" max="1" width="14.625" style="0" customWidth="1"/>
    <col min="2" max="2" width="7.625" style="0" customWidth="1"/>
    <col min="3" max="5" width="7.625" style="30" customWidth="1"/>
    <col min="6" max="6" width="1.875" style="30" customWidth="1"/>
    <col min="7" max="7" width="14.625" style="30" customWidth="1"/>
    <col min="8" max="9" width="7.625" style="30" customWidth="1"/>
    <col min="10" max="11" width="7.625" style="0" customWidth="1"/>
  </cols>
  <sheetData>
    <row r="1" spans="2:12" ht="25.5" customHeight="1">
      <c r="B1" s="4" t="s">
        <v>0</v>
      </c>
      <c r="C1" s="29"/>
      <c r="D1" s="29"/>
      <c r="E1" s="29"/>
      <c r="F1" s="29"/>
      <c r="G1" s="29"/>
      <c r="H1" s="29"/>
      <c r="L1" t="s">
        <v>65</v>
      </c>
    </row>
    <row r="2" ht="16.5" customHeight="1"/>
    <row r="3" ht="16.5" customHeight="1"/>
    <row r="4" spans="1:10" ht="16.5" customHeight="1">
      <c r="A4" s="3" t="s">
        <v>1</v>
      </c>
      <c r="B4" s="1"/>
      <c r="C4" s="31"/>
      <c r="D4" s="31"/>
      <c r="I4" s="32" t="s">
        <v>45</v>
      </c>
      <c r="J4" s="2"/>
    </row>
    <row r="5" spans="1:4" ht="4.5" customHeight="1">
      <c r="A5" s="1"/>
      <c r="B5" s="1"/>
      <c r="C5" s="31"/>
      <c r="D5" s="31"/>
    </row>
    <row r="6" spans="9:10" ht="16.5" customHeight="1">
      <c r="I6" s="63">
        <v>40179</v>
      </c>
      <c r="J6" s="63"/>
    </row>
    <row r="7" ht="7.5" customHeight="1" thickBot="1"/>
    <row r="8" spans="1:11" ht="19.5" customHeight="1">
      <c r="A8" s="19" t="s">
        <v>3</v>
      </c>
      <c r="B8" s="5" t="s">
        <v>4</v>
      </c>
      <c r="C8" s="34" t="s">
        <v>5</v>
      </c>
      <c r="D8" s="34"/>
      <c r="E8" s="35"/>
      <c r="F8" s="36"/>
      <c r="G8" s="37" t="s">
        <v>3</v>
      </c>
      <c r="H8" s="33" t="s">
        <v>4</v>
      </c>
      <c r="I8" s="34" t="s">
        <v>5</v>
      </c>
      <c r="J8" s="6"/>
      <c r="K8" s="7"/>
    </row>
    <row r="9" spans="1:11" ht="19.5" customHeight="1" thickBot="1">
      <c r="A9" s="9" t="s">
        <v>6</v>
      </c>
      <c r="B9" s="10"/>
      <c r="C9" s="39" t="s">
        <v>7</v>
      </c>
      <c r="D9" s="39" t="s">
        <v>8</v>
      </c>
      <c r="E9" s="40" t="s">
        <v>9</v>
      </c>
      <c r="F9" s="36"/>
      <c r="G9" s="41" t="s">
        <v>6</v>
      </c>
      <c r="H9" s="38"/>
      <c r="I9" s="39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45"/>
      <c r="D10" s="45"/>
      <c r="E10" s="54"/>
      <c r="F10" s="36"/>
      <c r="G10" s="44" t="s">
        <v>10</v>
      </c>
      <c r="H10" s="45"/>
      <c r="I10" s="45"/>
      <c r="J10" s="14"/>
      <c r="K10" s="15"/>
    </row>
    <row r="11" spans="1:11" ht="19.5" customHeight="1">
      <c r="A11" s="16" t="s">
        <v>46</v>
      </c>
      <c r="B11" s="57">
        <v>1517</v>
      </c>
      <c r="C11" s="49">
        <f>SUM(D11:E11)</f>
        <v>3569</v>
      </c>
      <c r="D11" s="57">
        <v>1835</v>
      </c>
      <c r="E11" s="58">
        <v>1734</v>
      </c>
      <c r="F11" s="47"/>
      <c r="G11" s="50" t="s">
        <v>76</v>
      </c>
      <c r="H11" s="57">
        <v>2260</v>
      </c>
      <c r="I11" s="49">
        <f>SUM(J11:K11)</f>
        <v>4076</v>
      </c>
      <c r="J11" s="57">
        <v>2183</v>
      </c>
      <c r="K11" s="58">
        <v>1893</v>
      </c>
    </row>
    <row r="12" spans="1:11" ht="19.5" customHeight="1">
      <c r="A12" s="16" t="s">
        <v>15</v>
      </c>
      <c r="B12" s="59">
        <v>1073</v>
      </c>
      <c r="C12" s="49">
        <f>SUM(D12:E12)</f>
        <v>2146</v>
      </c>
      <c r="D12" s="59">
        <v>1055</v>
      </c>
      <c r="E12" s="60">
        <v>1091</v>
      </c>
      <c r="F12" s="36"/>
      <c r="G12" s="50" t="s">
        <v>33</v>
      </c>
      <c r="H12" s="59">
        <v>2096</v>
      </c>
      <c r="I12" s="49">
        <f aca="true" t="shared" si="0" ref="I12:I35">SUM(J12:K12)</f>
        <v>4413</v>
      </c>
      <c r="J12" s="59">
        <v>2244</v>
      </c>
      <c r="K12" s="60">
        <v>2169</v>
      </c>
    </row>
    <row r="13" spans="1:11" ht="19.5" customHeight="1">
      <c r="A13" s="16" t="s">
        <v>16</v>
      </c>
      <c r="B13" s="59">
        <v>1620</v>
      </c>
      <c r="C13" s="49">
        <f aca="true" t="shared" si="1" ref="C13:C40">SUM(D13:E13)</f>
        <v>3922</v>
      </c>
      <c r="D13" s="59">
        <v>2053</v>
      </c>
      <c r="E13" s="60">
        <v>1869</v>
      </c>
      <c r="F13" s="36"/>
      <c r="G13" s="50" t="s">
        <v>75</v>
      </c>
      <c r="H13" s="59">
        <v>1139</v>
      </c>
      <c r="I13" s="49">
        <f t="shared" si="0"/>
        <v>2647</v>
      </c>
      <c r="J13" s="59">
        <v>1361</v>
      </c>
      <c r="K13" s="60">
        <v>1286</v>
      </c>
    </row>
    <row r="14" spans="1:11" ht="19.5" customHeight="1">
      <c r="A14" s="16" t="s">
        <v>20</v>
      </c>
      <c r="B14" s="59">
        <v>1794</v>
      </c>
      <c r="C14" s="49">
        <f t="shared" si="1"/>
        <v>4545</v>
      </c>
      <c r="D14" s="59">
        <v>2164</v>
      </c>
      <c r="E14" s="60">
        <v>2381</v>
      </c>
      <c r="F14" s="36"/>
      <c r="G14" s="50" t="s">
        <v>13</v>
      </c>
      <c r="H14" s="59">
        <v>2296</v>
      </c>
      <c r="I14" s="49">
        <f t="shared" si="0"/>
        <v>4721</v>
      </c>
      <c r="J14" s="59">
        <v>2555</v>
      </c>
      <c r="K14" s="60">
        <v>2166</v>
      </c>
    </row>
    <row r="15" spans="1:11" ht="19.5" customHeight="1">
      <c r="A15" s="20" t="s">
        <v>47</v>
      </c>
      <c r="B15" s="59">
        <v>1366</v>
      </c>
      <c r="C15" s="49">
        <f t="shared" si="1"/>
        <v>3018</v>
      </c>
      <c r="D15" s="59">
        <v>1526</v>
      </c>
      <c r="E15" s="60">
        <v>1492</v>
      </c>
      <c r="F15" s="36"/>
      <c r="G15" s="50" t="s">
        <v>15</v>
      </c>
      <c r="H15" s="59">
        <v>2837</v>
      </c>
      <c r="I15" s="49">
        <f t="shared" si="0"/>
        <v>6660</v>
      </c>
      <c r="J15" s="59">
        <v>3441</v>
      </c>
      <c r="K15" s="60">
        <v>3219</v>
      </c>
    </row>
    <row r="16" spans="1:11" ht="19.5" customHeight="1">
      <c r="A16" s="16" t="s">
        <v>48</v>
      </c>
      <c r="B16" s="59">
        <v>2055</v>
      </c>
      <c r="C16" s="49">
        <f t="shared" si="1"/>
        <v>4304</v>
      </c>
      <c r="D16" s="59">
        <v>2045</v>
      </c>
      <c r="E16" s="60">
        <v>2259</v>
      </c>
      <c r="F16" s="36"/>
      <c r="G16" s="50" t="s">
        <v>16</v>
      </c>
      <c r="H16" s="59">
        <v>1519</v>
      </c>
      <c r="I16" s="49">
        <f t="shared" si="0"/>
        <v>3311</v>
      </c>
      <c r="J16" s="59">
        <v>1764</v>
      </c>
      <c r="K16" s="60">
        <v>1547</v>
      </c>
    </row>
    <row r="17" spans="1:11" ht="19.5" customHeight="1">
      <c r="A17" s="16" t="s">
        <v>13</v>
      </c>
      <c r="B17" s="59">
        <v>1839</v>
      </c>
      <c r="C17" s="49">
        <f t="shared" si="1"/>
        <v>3839</v>
      </c>
      <c r="D17" s="59">
        <v>1966</v>
      </c>
      <c r="E17" s="60">
        <v>1873</v>
      </c>
      <c r="F17" s="36"/>
      <c r="G17" s="50" t="s">
        <v>20</v>
      </c>
      <c r="H17" s="59">
        <v>2199</v>
      </c>
      <c r="I17" s="49">
        <f t="shared" si="0"/>
        <v>5817</v>
      </c>
      <c r="J17" s="59">
        <v>2959</v>
      </c>
      <c r="K17" s="60">
        <v>2858</v>
      </c>
    </row>
    <row r="18" spans="1:11" ht="19.5" customHeight="1">
      <c r="A18" s="16" t="s">
        <v>15</v>
      </c>
      <c r="B18" s="59">
        <v>2022</v>
      </c>
      <c r="C18" s="49">
        <f t="shared" si="1"/>
        <v>4226</v>
      </c>
      <c r="D18" s="59">
        <v>2083</v>
      </c>
      <c r="E18" s="60">
        <v>2143</v>
      </c>
      <c r="F18" s="36"/>
      <c r="G18" s="50" t="s">
        <v>21</v>
      </c>
      <c r="H18" s="59">
        <v>2255</v>
      </c>
      <c r="I18" s="49">
        <f t="shared" si="0"/>
        <v>5704</v>
      </c>
      <c r="J18" s="59">
        <v>2967</v>
      </c>
      <c r="K18" s="60">
        <v>2737</v>
      </c>
    </row>
    <row r="19" spans="1:11" ht="19.5" customHeight="1">
      <c r="A19" s="16" t="s">
        <v>16</v>
      </c>
      <c r="B19" s="59">
        <v>1445</v>
      </c>
      <c r="C19" s="49">
        <f t="shared" si="1"/>
        <v>3186</v>
      </c>
      <c r="D19" s="59">
        <v>1515</v>
      </c>
      <c r="E19" s="60">
        <v>1671</v>
      </c>
      <c r="F19" s="36"/>
      <c r="G19" s="50" t="s">
        <v>22</v>
      </c>
      <c r="H19" s="59">
        <v>1591</v>
      </c>
      <c r="I19" s="49">
        <f t="shared" si="0"/>
        <v>3999</v>
      </c>
      <c r="J19" s="59">
        <v>1922</v>
      </c>
      <c r="K19" s="60">
        <v>2077</v>
      </c>
    </row>
    <row r="20" spans="1:11" ht="19.5" customHeight="1">
      <c r="A20" s="16" t="s">
        <v>20</v>
      </c>
      <c r="B20" s="59">
        <v>1350</v>
      </c>
      <c r="C20" s="49">
        <f t="shared" si="1"/>
        <v>3035</v>
      </c>
      <c r="D20" s="59">
        <v>1595</v>
      </c>
      <c r="E20" s="60">
        <v>1440</v>
      </c>
      <c r="F20" s="36"/>
      <c r="G20" s="50" t="s">
        <v>74</v>
      </c>
      <c r="H20" s="59">
        <v>1555</v>
      </c>
      <c r="I20" s="49">
        <f t="shared" si="0"/>
        <v>3291</v>
      </c>
      <c r="J20" s="59">
        <v>1707</v>
      </c>
      <c r="K20" s="60">
        <v>1584</v>
      </c>
    </row>
    <row r="21" spans="1:11" ht="19.5" customHeight="1">
      <c r="A21" s="16" t="s">
        <v>21</v>
      </c>
      <c r="B21" s="59">
        <v>1013</v>
      </c>
      <c r="C21" s="49">
        <f t="shared" si="1"/>
        <v>2279</v>
      </c>
      <c r="D21" s="59">
        <v>1159</v>
      </c>
      <c r="E21" s="60">
        <v>1120</v>
      </c>
      <c r="F21" s="36"/>
      <c r="G21" s="50" t="s">
        <v>13</v>
      </c>
      <c r="H21" s="59">
        <v>2575</v>
      </c>
      <c r="I21" s="49">
        <f t="shared" si="0"/>
        <v>5697</v>
      </c>
      <c r="J21" s="59">
        <v>3003</v>
      </c>
      <c r="K21" s="60">
        <v>2694</v>
      </c>
    </row>
    <row r="22" spans="1:11" ht="19.5" customHeight="1">
      <c r="A22" s="16" t="s">
        <v>22</v>
      </c>
      <c r="B22" s="59">
        <v>1307</v>
      </c>
      <c r="C22" s="49">
        <f t="shared" si="1"/>
        <v>3028</v>
      </c>
      <c r="D22" s="59">
        <v>1524</v>
      </c>
      <c r="E22" s="60">
        <v>1504</v>
      </c>
      <c r="F22" s="36"/>
      <c r="G22" s="50" t="s">
        <v>15</v>
      </c>
      <c r="H22" s="59">
        <v>415</v>
      </c>
      <c r="I22" s="49">
        <f t="shared" si="0"/>
        <v>984</v>
      </c>
      <c r="J22" s="59">
        <v>506</v>
      </c>
      <c r="K22" s="60">
        <v>478</v>
      </c>
    </row>
    <row r="23" spans="1:11" ht="19.5" customHeight="1">
      <c r="A23" s="20" t="s">
        <v>49</v>
      </c>
      <c r="B23" s="59">
        <v>1807</v>
      </c>
      <c r="C23" s="49">
        <f t="shared" si="1"/>
        <v>4344</v>
      </c>
      <c r="D23" s="59">
        <v>2249</v>
      </c>
      <c r="E23" s="60">
        <v>2095</v>
      </c>
      <c r="F23" s="36"/>
      <c r="G23" s="50" t="s">
        <v>16</v>
      </c>
      <c r="H23" s="59">
        <v>2524</v>
      </c>
      <c r="I23" s="49">
        <f t="shared" si="0"/>
        <v>6244</v>
      </c>
      <c r="J23" s="59">
        <v>3104</v>
      </c>
      <c r="K23" s="60">
        <v>3140</v>
      </c>
    </row>
    <row r="24" spans="1:11" ht="19.5" customHeight="1">
      <c r="A24" s="16" t="s">
        <v>50</v>
      </c>
      <c r="B24" s="59">
        <v>929</v>
      </c>
      <c r="C24" s="49">
        <f t="shared" si="1"/>
        <v>2419</v>
      </c>
      <c r="D24" s="59">
        <v>1286</v>
      </c>
      <c r="E24" s="60">
        <v>1133</v>
      </c>
      <c r="F24" s="36"/>
      <c r="G24" s="50" t="s">
        <v>20</v>
      </c>
      <c r="H24" s="59">
        <v>1310</v>
      </c>
      <c r="I24" s="49">
        <f t="shared" si="0"/>
        <v>2984</v>
      </c>
      <c r="J24" s="59">
        <v>1535</v>
      </c>
      <c r="K24" s="60">
        <v>1449</v>
      </c>
    </row>
    <row r="25" spans="1:11" ht="19.5" customHeight="1">
      <c r="A25" s="16" t="s">
        <v>13</v>
      </c>
      <c r="B25" s="59">
        <v>793</v>
      </c>
      <c r="C25" s="49">
        <f t="shared" si="1"/>
        <v>1857</v>
      </c>
      <c r="D25" s="59">
        <v>994</v>
      </c>
      <c r="E25" s="60">
        <v>863</v>
      </c>
      <c r="F25" s="36"/>
      <c r="G25" s="50" t="s">
        <v>73</v>
      </c>
      <c r="H25" s="59">
        <v>3011</v>
      </c>
      <c r="I25" s="49">
        <f t="shared" si="0"/>
        <v>6223</v>
      </c>
      <c r="J25" s="59">
        <v>3213</v>
      </c>
      <c r="K25" s="60">
        <v>3010</v>
      </c>
    </row>
    <row r="26" spans="1:11" ht="19.5" customHeight="1">
      <c r="A26" s="16" t="s">
        <v>71</v>
      </c>
      <c r="B26" s="59">
        <v>2416</v>
      </c>
      <c r="C26" s="49">
        <f t="shared" si="1"/>
        <v>5192</v>
      </c>
      <c r="D26" s="59">
        <v>2734</v>
      </c>
      <c r="E26" s="60">
        <v>2458</v>
      </c>
      <c r="F26" s="36"/>
      <c r="G26" s="50" t="s">
        <v>13</v>
      </c>
      <c r="H26" s="59">
        <v>1810</v>
      </c>
      <c r="I26" s="49">
        <f t="shared" si="0"/>
        <v>3386</v>
      </c>
      <c r="J26" s="59">
        <v>1841</v>
      </c>
      <c r="K26" s="60">
        <v>1545</v>
      </c>
    </row>
    <row r="27" spans="1:11" ht="19.5" customHeight="1">
      <c r="A27" s="16" t="s">
        <v>13</v>
      </c>
      <c r="B27" s="59">
        <v>1972</v>
      </c>
      <c r="C27" s="49">
        <f t="shared" si="1"/>
        <v>3308</v>
      </c>
      <c r="D27" s="59">
        <v>1861</v>
      </c>
      <c r="E27" s="60">
        <v>1447</v>
      </c>
      <c r="F27" s="36"/>
      <c r="G27" s="50" t="s">
        <v>15</v>
      </c>
      <c r="H27" s="59">
        <v>3253</v>
      </c>
      <c r="I27" s="49">
        <f t="shared" si="0"/>
        <v>5028</v>
      </c>
      <c r="J27" s="59">
        <v>2701</v>
      </c>
      <c r="K27" s="60">
        <v>2327</v>
      </c>
    </row>
    <row r="28" spans="1:11" ht="19.5" customHeight="1">
      <c r="A28" s="16" t="s">
        <v>15</v>
      </c>
      <c r="B28" s="59">
        <v>527</v>
      </c>
      <c r="C28" s="49">
        <f t="shared" si="1"/>
        <v>1083</v>
      </c>
      <c r="D28" s="59">
        <v>586</v>
      </c>
      <c r="E28" s="60">
        <v>497</v>
      </c>
      <c r="F28" s="36"/>
      <c r="G28" s="50" t="s">
        <v>16</v>
      </c>
      <c r="H28" s="59">
        <v>1696</v>
      </c>
      <c r="I28" s="49">
        <f t="shared" si="0"/>
        <v>3192</v>
      </c>
      <c r="J28" s="59">
        <v>1689</v>
      </c>
      <c r="K28" s="60">
        <v>1503</v>
      </c>
    </row>
    <row r="29" spans="1:11" ht="19.5" customHeight="1">
      <c r="A29" s="16" t="s">
        <v>16</v>
      </c>
      <c r="B29" s="59">
        <v>2578</v>
      </c>
      <c r="C29" s="49">
        <f t="shared" si="1"/>
        <v>5391</v>
      </c>
      <c r="D29" s="59">
        <v>2935</v>
      </c>
      <c r="E29" s="60">
        <v>2456</v>
      </c>
      <c r="F29" s="36"/>
      <c r="G29" s="50" t="s">
        <v>20</v>
      </c>
      <c r="H29" s="59">
        <v>3257</v>
      </c>
      <c r="I29" s="49">
        <f t="shared" si="0"/>
        <v>6333</v>
      </c>
      <c r="J29" s="59">
        <v>3135</v>
      </c>
      <c r="K29" s="60">
        <v>3198</v>
      </c>
    </row>
    <row r="30" spans="1:11" ht="19.5" customHeight="1">
      <c r="A30" s="16" t="s">
        <v>20</v>
      </c>
      <c r="B30" s="59">
        <v>3973</v>
      </c>
      <c r="C30" s="49">
        <f t="shared" si="1"/>
        <v>7082</v>
      </c>
      <c r="D30" s="59">
        <v>3788</v>
      </c>
      <c r="E30" s="60">
        <v>3294</v>
      </c>
      <c r="F30" s="36"/>
      <c r="G30" s="50" t="s">
        <v>21</v>
      </c>
      <c r="H30" s="59">
        <v>1554</v>
      </c>
      <c r="I30" s="49">
        <f t="shared" si="0"/>
        <v>2861</v>
      </c>
      <c r="J30" s="59">
        <v>1558</v>
      </c>
      <c r="K30" s="60">
        <v>1303</v>
      </c>
    </row>
    <row r="31" spans="1:11" ht="19.5" customHeight="1">
      <c r="A31" s="16" t="s">
        <v>21</v>
      </c>
      <c r="B31" s="59">
        <v>3796</v>
      </c>
      <c r="C31" s="49">
        <f t="shared" si="1"/>
        <v>6560</v>
      </c>
      <c r="D31" s="59">
        <v>3566</v>
      </c>
      <c r="E31" s="60">
        <v>2994</v>
      </c>
      <c r="F31" s="36"/>
      <c r="G31" s="50" t="s">
        <v>22</v>
      </c>
      <c r="H31" s="59">
        <v>2577</v>
      </c>
      <c r="I31" s="49">
        <f t="shared" si="0"/>
        <v>5041</v>
      </c>
      <c r="J31" s="59">
        <v>2711</v>
      </c>
      <c r="K31" s="60">
        <v>2330</v>
      </c>
    </row>
    <row r="32" spans="1:11" ht="19.5" customHeight="1">
      <c r="A32" s="16" t="s">
        <v>22</v>
      </c>
      <c r="B32" s="59">
        <v>1485</v>
      </c>
      <c r="C32" s="49">
        <f t="shared" si="1"/>
        <v>2969</v>
      </c>
      <c r="D32" s="59">
        <v>1566</v>
      </c>
      <c r="E32" s="60">
        <v>1403</v>
      </c>
      <c r="F32" s="36"/>
      <c r="G32" s="50" t="s">
        <v>33</v>
      </c>
      <c r="H32" s="59">
        <v>1766</v>
      </c>
      <c r="I32" s="49">
        <f t="shared" si="0"/>
        <v>3174</v>
      </c>
      <c r="J32" s="59">
        <v>1752</v>
      </c>
      <c r="K32" s="60">
        <v>1422</v>
      </c>
    </row>
    <row r="33" spans="1:11" ht="19.5" customHeight="1">
      <c r="A33" s="16" t="s">
        <v>33</v>
      </c>
      <c r="B33" s="59">
        <v>2227</v>
      </c>
      <c r="C33" s="49">
        <f t="shared" si="1"/>
        <v>4865</v>
      </c>
      <c r="D33" s="59">
        <v>2620</v>
      </c>
      <c r="E33" s="60">
        <v>2245</v>
      </c>
      <c r="F33" s="36"/>
      <c r="G33" s="50" t="s">
        <v>51</v>
      </c>
      <c r="H33" s="59">
        <v>4083</v>
      </c>
      <c r="I33" s="49">
        <f t="shared" si="0"/>
        <v>10380</v>
      </c>
      <c r="J33" s="59">
        <v>5063</v>
      </c>
      <c r="K33" s="60">
        <v>5317</v>
      </c>
    </row>
    <row r="34" spans="1:11" ht="19.5" customHeight="1">
      <c r="A34" s="16" t="s">
        <v>52</v>
      </c>
      <c r="B34" s="59">
        <v>1147</v>
      </c>
      <c r="C34" s="49">
        <f t="shared" si="1"/>
        <v>2944</v>
      </c>
      <c r="D34" s="59">
        <v>1498</v>
      </c>
      <c r="E34" s="60">
        <v>1446</v>
      </c>
      <c r="F34" s="36"/>
      <c r="G34" s="50" t="s">
        <v>13</v>
      </c>
      <c r="H34" s="59">
        <v>1564</v>
      </c>
      <c r="I34" s="49">
        <f t="shared" si="0"/>
        <v>3756</v>
      </c>
      <c r="J34" s="59">
        <v>1780</v>
      </c>
      <c r="K34" s="60">
        <v>1976</v>
      </c>
    </row>
    <row r="35" spans="1:11" ht="19.5" customHeight="1" thickBot="1">
      <c r="A35" s="16" t="s">
        <v>72</v>
      </c>
      <c r="B35" s="59">
        <v>1267</v>
      </c>
      <c r="C35" s="49">
        <f t="shared" si="1"/>
        <v>2580</v>
      </c>
      <c r="D35" s="59">
        <v>1371</v>
      </c>
      <c r="E35" s="60">
        <v>1209</v>
      </c>
      <c r="F35" s="36"/>
      <c r="G35" s="50" t="s">
        <v>53</v>
      </c>
      <c r="H35" s="14">
        <v>986</v>
      </c>
      <c r="I35" s="49">
        <f t="shared" si="0"/>
        <v>2219</v>
      </c>
      <c r="J35" s="14">
        <v>1167</v>
      </c>
      <c r="K35" s="15">
        <v>1052</v>
      </c>
    </row>
    <row r="36" spans="1:11" ht="19.5" customHeight="1" thickBot="1">
      <c r="A36" s="16" t="s">
        <v>13</v>
      </c>
      <c r="B36" s="59">
        <v>2774</v>
      </c>
      <c r="C36" s="49">
        <f t="shared" si="1"/>
        <v>6560</v>
      </c>
      <c r="D36" s="59">
        <v>3289</v>
      </c>
      <c r="E36" s="60">
        <v>3271</v>
      </c>
      <c r="F36" s="36"/>
      <c r="G36" s="51" t="s">
        <v>28</v>
      </c>
      <c r="H36" s="55">
        <f>SUM(H11:H35)</f>
        <v>52128</v>
      </c>
      <c r="I36" s="55">
        <f>SUM(I11:I35)</f>
        <v>112141</v>
      </c>
      <c r="J36" s="23">
        <f>SUM(J11:J35)</f>
        <v>57861</v>
      </c>
      <c r="K36" s="24">
        <f>SUM(K11:K35)</f>
        <v>54280</v>
      </c>
    </row>
    <row r="37" spans="1:11" ht="19.5" customHeight="1">
      <c r="A37" s="16" t="s">
        <v>15</v>
      </c>
      <c r="B37" s="59">
        <v>3872</v>
      </c>
      <c r="C37" s="49">
        <f t="shared" si="1"/>
        <v>8463</v>
      </c>
      <c r="D37" s="59">
        <v>4188</v>
      </c>
      <c r="E37" s="60">
        <v>4275</v>
      </c>
      <c r="F37" s="36"/>
      <c r="G37" s="36"/>
      <c r="H37" s="36"/>
      <c r="I37" s="36"/>
      <c r="J37" s="8"/>
      <c r="K37" s="8"/>
    </row>
    <row r="38" spans="1:11" ht="19.5" customHeight="1">
      <c r="A38" s="16" t="s">
        <v>16</v>
      </c>
      <c r="B38" s="59">
        <v>1604</v>
      </c>
      <c r="C38" s="49">
        <f t="shared" si="1"/>
        <v>3608</v>
      </c>
      <c r="D38" s="59">
        <v>1722</v>
      </c>
      <c r="E38" s="60">
        <v>1886</v>
      </c>
      <c r="F38" s="36"/>
      <c r="G38" s="36"/>
      <c r="H38" s="36"/>
      <c r="I38" s="36"/>
      <c r="J38" s="8"/>
      <c r="K38" s="8"/>
    </row>
    <row r="39" spans="1:11" ht="19.5" customHeight="1">
      <c r="A39" s="16" t="s">
        <v>20</v>
      </c>
      <c r="B39" s="59">
        <v>2061</v>
      </c>
      <c r="C39" s="49">
        <f t="shared" si="1"/>
        <v>3843</v>
      </c>
      <c r="D39" s="59">
        <v>1889</v>
      </c>
      <c r="E39" s="60">
        <v>1954</v>
      </c>
      <c r="F39" s="36"/>
      <c r="G39" s="36"/>
      <c r="H39" s="36"/>
      <c r="I39" s="36"/>
      <c r="J39" s="8"/>
      <c r="K39" s="8"/>
    </row>
    <row r="40" spans="1:11" ht="19.5" customHeight="1" thickBot="1">
      <c r="A40" s="16" t="s">
        <v>21</v>
      </c>
      <c r="B40" s="14">
        <v>2939</v>
      </c>
      <c r="C40" s="49">
        <f t="shared" si="1"/>
        <v>5116</v>
      </c>
      <c r="D40" s="14">
        <v>2627</v>
      </c>
      <c r="E40" s="15">
        <v>2489</v>
      </c>
      <c r="F40" s="36"/>
      <c r="G40" s="36"/>
      <c r="H40" s="36"/>
      <c r="I40" s="36"/>
      <c r="J40" s="8"/>
      <c r="K40" s="8"/>
    </row>
    <row r="41" spans="1:11" ht="19.5" customHeight="1" thickBot="1">
      <c r="A41" s="28" t="s">
        <v>28</v>
      </c>
      <c r="B41" s="23">
        <f>SUM(B11:B40)</f>
        <v>56568</v>
      </c>
      <c r="C41" s="55">
        <f>SUM(C11:C40)</f>
        <v>119281</v>
      </c>
      <c r="D41" s="55">
        <f>SUM(D11:D40)</f>
        <v>61289</v>
      </c>
      <c r="E41" s="55">
        <f>SUM(E11:E40)</f>
        <v>57992</v>
      </c>
      <c r="F41" s="36"/>
      <c r="G41" s="52"/>
      <c r="H41" s="52"/>
      <c r="I41" s="52"/>
      <c r="J41" s="22"/>
      <c r="K41" s="22"/>
    </row>
    <row r="42" spans="5:11" ht="13.5">
      <c r="E42" s="30" t="s">
        <v>65</v>
      </c>
      <c r="G42" s="53"/>
      <c r="H42" s="53"/>
      <c r="I42" s="53"/>
      <c r="J42" s="21"/>
      <c r="K42" s="21"/>
    </row>
    <row r="43" ht="13.5">
      <c r="E43" s="30" t="s">
        <v>66</v>
      </c>
    </row>
    <row r="44" ht="13.5">
      <c r="E44" s="30" t="s">
        <v>66</v>
      </c>
    </row>
    <row r="45" ht="13.5">
      <c r="E45" s="30" t="s">
        <v>65</v>
      </c>
    </row>
  </sheetData>
  <sheetProtection/>
  <mergeCells count="1">
    <mergeCell ref="I6:J6"/>
  </mergeCells>
  <printOptions/>
  <pageMargins left="0.55" right="0.53" top="0.984" bottom="0.984" header="0.512" footer="0.512"/>
  <pageSetup horizontalDpi="400" verticalDpi="4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75" zoomScalePageLayoutView="0" workbookViewId="0" topLeftCell="A1">
      <selection activeCell="J9" sqref="J9"/>
    </sheetView>
  </sheetViews>
  <sheetFormatPr defaultColWidth="9.00390625" defaultRowHeight="13.5"/>
  <cols>
    <col min="1" max="1" width="14.625" style="0" customWidth="1"/>
    <col min="2" max="2" width="7.625" style="0" customWidth="1"/>
    <col min="3" max="3" width="7.625" style="30" customWidth="1"/>
    <col min="4" max="5" width="7.625" style="0" customWidth="1"/>
    <col min="6" max="6" width="1.875" style="0" customWidth="1"/>
    <col min="7" max="7" width="14.625" style="0" customWidth="1"/>
    <col min="8" max="11" width="7.625" style="0" customWidth="1"/>
  </cols>
  <sheetData>
    <row r="1" spans="2:8" ht="25.5" customHeight="1">
      <c r="B1" s="4" t="s">
        <v>0</v>
      </c>
      <c r="C1" s="29"/>
      <c r="D1" s="4"/>
      <c r="E1" s="4"/>
      <c r="F1" s="4"/>
      <c r="G1" s="4"/>
      <c r="H1" s="4"/>
    </row>
    <row r="2" ht="16.5" customHeight="1"/>
    <row r="3" ht="16.5" customHeight="1"/>
    <row r="4" spans="1:10" ht="16.5" customHeight="1">
      <c r="A4" s="3" t="s">
        <v>1</v>
      </c>
      <c r="B4" s="1"/>
      <c r="C4" s="31"/>
      <c r="D4" s="1"/>
      <c r="I4" s="2" t="s">
        <v>54</v>
      </c>
      <c r="J4" s="2"/>
    </row>
    <row r="5" spans="1:4" ht="4.5" customHeight="1">
      <c r="A5" s="1"/>
      <c r="B5" s="1"/>
      <c r="C5" s="31"/>
      <c r="D5" s="1"/>
    </row>
    <row r="6" spans="9:10" ht="16.5" customHeight="1">
      <c r="I6" s="63">
        <v>40179</v>
      </c>
      <c r="J6" s="63"/>
    </row>
    <row r="7" ht="7.5" customHeight="1" thickBot="1"/>
    <row r="8" spans="1:11" ht="19.5" customHeight="1">
      <c r="A8" s="19" t="s">
        <v>3</v>
      </c>
      <c r="B8" s="5" t="s">
        <v>4</v>
      </c>
      <c r="C8" s="34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39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45"/>
      <c r="D10" s="14"/>
      <c r="E10" s="15"/>
      <c r="F10" s="8"/>
      <c r="G10" s="13" t="s">
        <v>10</v>
      </c>
      <c r="H10" s="14"/>
      <c r="I10" s="14"/>
      <c r="J10" s="14"/>
      <c r="K10" s="15"/>
    </row>
    <row r="11" spans="1:11" ht="19.5" customHeight="1">
      <c r="A11" s="50" t="s">
        <v>55</v>
      </c>
      <c r="B11" s="26">
        <v>1016</v>
      </c>
      <c r="C11" s="49">
        <f>SUM(D11:E11)</f>
        <v>2813</v>
      </c>
      <c r="D11" s="57">
        <v>1328</v>
      </c>
      <c r="E11" s="58">
        <v>1485</v>
      </c>
      <c r="F11" s="18"/>
      <c r="G11" s="20"/>
      <c r="H11" s="26"/>
      <c r="I11" s="17"/>
      <c r="J11" s="26"/>
      <c r="K11" s="27"/>
    </row>
    <row r="12" spans="1:11" ht="19.5" customHeight="1">
      <c r="A12" s="16" t="s">
        <v>15</v>
      </c>
      <c r="B12" s="26">
        <v>0</v>
      </c>
      <c r="C12" s="49">
        <f aca="true" t="shared" si="0" ref="C12:C41">SUM(D12:E12)</f>
        <v>0</v>
      </c>
      <c r="D12" s="26">
        <v>0</v>
      </c>
      <c r="E12" s="27">
        <v>0</v>
      </c>
      <c r="F12" s="8"/>
      <c r="G12" s="16"/>
      <c r="H12" s="26"/>
      <c r="I12" s="17"/>
      <c r="J12" s="26"/>
      <c r="K12" s="27"/>
    </row>
    <row r="13" spans="1:11" ht="19.5" customHeight="1">
      <c r="A13" s="16" t="s">
        <v>16</v>
      </c>
      <c r="B13" s="59">
        <v>110</v>
      </c>
      <c r="C13" s="49">
        <f t="shared" si="0"/>
        <v>127</v>
      </c>
      <c r="D13" s="59">
        <v>113</v>
      </c>
      <c r="E13" s="60">
        <v>14</v>
      </c>
      <c r="F13" s="8"/>
      <c r="G13" s="16"/>
      <c r="H13" s="26"/>
      <c r="I13" s="17"/>
      <c r="J13" s="26"/>
      <c r="K13" s="27"/>
    </row>
    <row r="14" spans="1:11" ht="19.5" customHeight="1">
      <c r="A14" s="16" t="s">
        <v>20</v>
      </c>
      <c r="B14" s="59">
        <v>861</v>
      </c>
      <c r="C14" s="49">
        <f t="shared" si="0"/>
        <v>2646</v>
      </c>
      <c r="D14" s="59">
        <v>1292</v>
      </c>
      <c r="E14" s="60">
        <v>1354</v>
      </c>
      <c r="F14" s="8"/>
      <c r="G14" s="16"/>
      <c r="H14" s="26"/>
      <c r="I14" s="17"/>
      <c r="J14" s="26"/>
      <c r="K14" s="27"/>
    </row>
    <row r="15" spans="1:11" ht="19.5" customHeight="1">
      <c r="A15" s="16" t="s">
        <v>21</v>
      </c>
      <c r="B15" s="59">
        <v>1</v>
      </c>
      <c r="C15" s="49">
        <f t="shared" si="0"/>
        <v>1</v>
      </c>
      <c r="D15" s="59">
        <v>1</v>
      </c>
      <c r="E15" s="60">
        <v>0</v>
      </c>
      <c r="F15" s="8"/>
      <c r="G15" s="16"/>
      <c r="H15" s="26"/>
      <c r="I15" s="17"/>
      <c r="J15" s="26"/>
      <c r="K15" s="27"/>
    </row>
    <row r="16" spans="1:11" ht="19.5" customHeight="1">
      <c r="A16" s="16" t="s">
        <v>56</v>
      </c>
      <c r="B16" s="59">
        <v>1004</v>
      </c>
      <c r="C16" s="49">
        <f t="shared" si="0"/>
        <v>2391</v>
      </c>
      <c r="D16" s="59">
        <v>1253</v>
      </c>
      <c r="E16" s="60">
        <v>1138</v>
      </c>
      <c r="F16" s="8"/>
      <c r="G16" s="20"/>
      <c r="H16" s="26"/>
      <c r="I16" s="17"/>
      <c r="J16" s="26"/>
      <c r="K16" s="27"/>
    </row>
    <row r="17" spans="1:11" ht="19.5" customHeight="1">
      <c r="A17" s="16" t="s">
        <v>13</v>
      </c>
      <c r="B17" s="59">
        <v>768</v>
      </c>
      <c r="C17" s="49">
        <f t="shared" si="0"/>
        <v>1806</v>
      </c>
      <c r="D17" s="59">
        <v>899</v>
      </c>
      <c r="E17" s="60">
        <v>907</v>
      </c>
      <c r="F17" s="8"/>
      <c r="G17" s="16"/>
      <c r="H17" s="26"/>
      <c r="I17" s="17"/>
      <c r="J17" s="26"/>
      <c r="K17" s="27"/>
    </row>
    <row r="18" spans="1:11" ht="19.5" customHeight="1">
      <c r="A18" s="16" t="s">
        <v>15</v>
      </c>
      <c r="B18" s="59">
        <v>612</v>
      </c>
      <c r="C18" s="49">
        <f t="shared" si="0"/>
        <v>1514</v>
      </c>
      <c r="D18" s="59">
        <v>781</v>
      </c>
      <c r="E18" s="60">
        <v>733</v>
      </c>
      <c r="F18" s="8"/>
      <c r="G18" s="16"/>
      <c r="H18" s="26"/>
      <c r="I18" s="17"/>
      <c r="J18" s="26"/>
      <c r="K18" s="27"/>
    </row>
    <row r="19" spans="1:11" ht="19.5" customHeight="1">
      <c r="A19" s="16" t="s">
        <v>16</v>
      </c>
      <c r="B19" s="59">
        <v>813</v>
      </c>
      <c r="C19" s="49">
        <f t="shared" si="0"/>
        <v>1964</v>
      </c>
      <c r="D19" s="59">
        <v>1049</v>
      </c>
      <c r="E19" s="60">
        <v>915</v>
      </c>
      <c r="F19" s="8"/>
      <c r="G19" s="16"/>
      <c r="H19" s="26"/>
      <c r="I19" s="17"/>
      <c r="J19" s="26"/>
      <c r="K19" s="27"/>
    </row>
    <row r="20" spans="1:11" ht="19.5" customHeight="1">
      <c r="A20" s="16" t="s">
        <v>20</v>
      </c>
      <c r="B20" s="59">
        <v>1310</v>
      </c>
      <c r="C20" s="49">
        <f t="shared" si="0"/>
        <v>3129</v>
      </c>
      <c r="D20" s="59">
        <v>1587</v>
      </c>
      <c r="E20" s="60">
        <v>1542</v>
      </c>
      <c r="F20" s="8"/>
      <c r="G20" s="16"/>
      <c r="H20" s="26"/>
      <c r="I20" s="17"/>
      <c r="J20" s="26"/>
      <c r="K20" s="27"/>
    </row>
    <row r="21" spans="1:11" ht="19.5" customHeight="1">
      <c r="A21" s="16" t="s">
        <v>57</v>
      </c>
      <c r="B21" s="59">
        <v>1060</v>
      </c>
      <c r="C21" s="49">
        <f t="shared" si="0"/>
        <v>2388</v>
      </c>
      <c r="D21" s="59">
        <v>1224</v>
      </c>
      <c r="E21" s="60">
        <v>1164</v>
      </c>
      <c r="F21" s="8"/>
      <c r="G21" s="16"/>
      <c r="H21" s="26"/>
      <c r="I21" s="17"/>
      <c r="J21" s="26"/>
      <c r="K21" s="27"/>
    </row>
    <row r="22" spans="1:11" ht="19.5" customHeight="1">
      <c r="A22" s="16" t="s">
        <v>13</v>
      </c>
      <c r="B22" s="59">
        <v>874</v>
      </c>
      <c r="C22" s="49">
        <f t="shared" si="0"/>
        <v>2103</v>
      </c>
      <c r="D22" s="59">
        <v>1066</v>
      </c>
      <c r="E22" s="60">
        <v>1037</v>
      </c>
      <c r="F22" s="8"/>
      <c r="G22" s="16"/>
      <c r="H22" s="26"/>
      <c r="I22" s="17"/>
      <c r="J22" s="26"/>
      <c r="K22" s="27"/>
    </row>
    <row r="23" spans="1:11" ht="19.5" customHeight="1">
      <c r="A23" s="16" t="s">
        <v>58</v>
      </c>
      <c r="B23" s="59">
        <v>625</v>
      </c>
      <c r="C23" s="49">
        <f t="shared" si="0"/>
        <v>1304</v>
      </c>
      <c r="D23" s="59">
        <v>671</v>
      </c>
      <c r="E23" s="60">
        <v>633</v>
      </c>
      <c r="F23" s="8"/>
      <c r="G23" s="16"/>
      <c r="H23" s="26"/>
      <c r="I23" s="17"/>
      <c r="J23" s="26"/>
      <c r="K23" s="27"/>
    </row>
    <row r="24" spans="1:11" ht="19.5" customHeight="1">
      <c r="A24" s="16" t="s">
        <v>13</v>
      </c>
      <c r="B24" s="59">
        <v>818</v>
      </c>
      <c r="C24" s="49">
        <f t="shared" si="0"/>
        <v>1638</v>
      </c>
      <c r="D24" s="59">
        <v>866</v>
      </c>
      <c r="E24" s="60">
        <v>772</v>
      </c>
      <c r="F24" s="8"/>
      <c r="G24" s="20"/>
      <c r="H24" s="26"/>
      <c r="I24" s="17"/>
      <c r="J24" s="26"/>
      <c r="K24" s="27"/>
    </row>
    <row r="25" spans="1:11" ht="19.5" customHeight="1">
      <c r="A25" s="16" t="s">
        <v>15</v>
      </c>
      <c r="B25" s="59">
        <v>690</v>
      </c>
      <c r="C25" s="49">
        <f t="shared" si="0"/>
        <v>1437</v>
      </c>
      <c r="D25" s="59">
        <v>762</v>
      </c>
      <c r="E25" s="60">
        <v>675</v>
      </c>
      <c r="F25" s="8"/>
      <c r="G25" s="16"/>
      <c r="H25" s="26"/>
      <c r="I25" s="17"/>
      <c r="J25" s="26"/>
      <c r="K25" s="27"/>
    </row>
    <row r="26" spans="1:11" ht="19.5" customHeight="1">
      <c r="A26" s="16" t="s">
        <v>59</v>
      </c>
      <c r="B26" s="59">
        <v>2082</v>
      </c>
      <c r="C26" s="49">
        <f t="shared" si="0"/>
        <v>4425</v>
      </c>
      <c r="D26" s="59">
        <v>2267</v>
      </c>
      <c r="E26" s="60">
        <v>2158</v>
      </c>
      <c r="F26" s="8"/>
      <c r="G26" s="16"/>
      <c r="H26" s="26"/>
      <c r="I26" s="17"/>
      <c r="J26" s="26"/>
      <c r="K26" s="27"/>
    </row>
    <row r="27" spans="1:11" ht="19.5" customHeight="1">
      <c r="A27" s="16" t="s">
        <v>13</v>
      </c>
      <c r="B27" s="59">
        <v>1131</v>
      </c>
      <c r="C27" s="49">
        <f t="shared" si="0"/>
        <v>2474</v>
      </c>
      <c r="D27" s="59">
        <v>1197</v>
      </c>
      <c r="E27" s="60">
        <v>1277</v>
      </c>
      <c r="F27" s="8"/>
      <c r="G27" s="16"/>
      <c r="H27" s="26"/>
      <c r="I27" s="17"/>
      <c r="J27" s="26"/>
      <c r="K27" s="27"/>
    </row>
    <row r="28" spans="1:11" ht="19.5" customHeight="1">
      <c r="A28" s="16" t="s">
        <v>15</v>
      </c>
      <c r="B28" s="59">
        <v>1656</v>
      </c>
      <c r="C28" s="49">
        <f t="shared" si="0"/>
        <v>3608</v>
      </c>
      <c r="D28" s="59">
        <v>1882</v>
      </c>
      <c r="E28" s="60">
        <v>1726</v>
      </c>
      <c r="F28" s="8"/>
      <c r="G28" s="16"/>
      <c r="H28" s="26"/>
      <c r="I28" s="17"/>
      <c r="J28" s="26"/>
      <c r="K28" s="27"/>
    </row>
    <row r="29" spans="1:11" ht="19.5" customHeight="1">
      <c r="A29" s="16" t="s">
        <v>60</v>
      </c>
      <c r="B29" s="59">
        <v>1541</v>
      </c>
      <c r="C29" s="49">
        <f t="shared" si="0"/>
        <v>3316</v>
      </c>
      <c r="D29" s="59">
        <v>1714</v>
      </c>
      <c r="E29" s="60">
        <v>1602</v>
      </c>
      <c r="F29" s="8"/>
      <c r="G29" s="16"/>
      <c r="H29" s="26"/>
      <c r="I29" s="17"/>
      <c r="J29" s="26"/>
      <c r="K29" s="27"/>
    </row>
    <row r="30" spans="1:11" ht="19.5" customHeight="1">
      <c r="A30" s="16" t="s">
        <v>13</v>
      </c>
      <c r="B30" s="59">
        <v>1521</v>
      </c>
      <c r="C30" s="49">
        <f t="shared" si="0"/>
        <v>3148</v>
      </c>
      <c r="D30" s="59">
        <v>1594</v>
      </c>
      <c r="E30" s="60">
        <v>1554</v>
      </c>
      <c r="F30" s="8"/>
      <c r="G30" s="16"/>
      <c r="H30" s="26"/>
      <c r="I30" s="17"/>
      <c r="J30" s="26"/>
      <c r="K30" s="27"/>
    </row>
    <row r="31" spans="1:11" ht="19.5" customHeight="1">
      <c r="A31" s="16" t="s">
        <v>15</v>
      </c>
      <c r="B31" s="59">
        <v>666</v>
      </c>
      <c r="C31" s="49">
        <f t="shared" si="0"/>
        <v>1422</v>
      </c>
      <c r="D31" s="59">
        <v>733</v>
      </c>
      <c r="E31" s="60">
        <v>689</v>
      </c>
      <c r="F31" s="8"/>
      <c r="G31" s="16"/>
      <c r="H31" s="26"/>
      <c r="I31" s="17"/>
      <c r="J31" s="26"/>
      <c r="K31" s="27"/>
    </row>
    <row r="32" spans="1:11" ht="19.5" customHeight="1">
      <c r="A32" s="16" t="s">
        <v>61</v>
      </c>
      <c r="B32" s="59">
        <v>371</v>
      </c>
      <c r="C32" s="49">
        <f t="shared" si="0"/>
        <v>971</v>
      </c>
      <c r="D32" s="59">
        <v>521</v>
      </c>
      <c r="E32" s="60">
        <v>450</v>
      </c>
      <c r="F32" s="8"/>
      <c r="G32" s="16"/>
      <c r="H32" s="26"/>
      <c r="I32" s="17"/>
      <c r="J32" s="26"/>
      <c r="K32" s="27"/>
    </row>
    <row r="33" spans="1:11" ht="19.5" customHeight="1">
      <c r="A33" s="16" t="s">
        <v>13</v>
      </c>
      <c r="B33" s="59">
        <v>1300</v>
      </c>
      <c r="C33" s="49">
        <f t="shared" si="0"/>
        <v>3343</v>
      </c>
      <c r="D33" s="59">
        <v>1719</v>
      </c>
      <c r="E33" s="60">
        <v>1624</v>
      </c>
      <c r="F33" s="8"/>
      <c r="G33" s="16"/>
      <c r="H33" s="26"/>
      <c r="I33" s="17"/>
      <c r="J33" s="26"/>
      <c r="K33" s="27"/>
    </row>
    <row r="34" spans="1:11" ht="19.5" customHeight="1">
      <c r="A34" s="16" t="s">
        <v>62</v>
      </c>
      <c r="B34" s="59">
        <v>811</v>
      </c>
      <c r="C34" s="49">
        <f t="shared" si="0"/>
        <v>1746</v>
      </c>
      <c r="D34" s="59">
        <v>977</v>
      </c>
      <c r="E34" s="60">
        <v>769</v>
      </c>
      <c r="F34" s="8"/>
      <c r="G34" s="16"/>
      <c r="H34" s="26"/>
      <c r="I34" s="17"/>
      <c r="J34" s="26"/>
      <c r="K34" s="27"/>
    </row>
    <row r="35" spans="1:11" ht="19.5" customHeight="1">
      <c r="A35" s="16" t="s">
        <v>13</v>
      </c>
      <c r="B35" s="59">
        <v>1241</v>
      </c>
      <c r="C35" s="49">
        <f t="shared" si="0"/>
        <v>2755</v>
      </c>
      <c r="D35" s="59">
        <v>1399</v>
      </c>
      <c r="E35" s="60">
        <v>1356</v>
      </c>
      <c r="F35" s="8"/>
      <c r="G35" s="16"/>
      <c r="H35" s="26"/>
      <c r="I35" s="17"/>
      <c r="J35" s="26"/>
      <c r="K35" s="27"/>
    </row>
    <row r="36" spans="1:11" ht="19.5" customHeight="1" thickBot="1">
      <c r="A36" s="16" t="s">
        <v>15</v>
      </c>
      <c r="B36" s="59">
        <v>988</v>
      </c>
      <c r="C36" s="49">
        <f t="shared" si="0"/>
        <v>2222</v>
      </c>
      <c r="D36" s="59">
        <v>1173</v>
      </c>
      <c r="E36" s="60">
        <v>1049</v>
      </c>
      <c r="F36" s="8"/>
      <c r="G36" s="16"/>
      <c r="H36" s="26"/>
      <c r="I36" s="17"/>
      <c r="J36" s="26"/>
      <c r="K36" s="27"/>
    </row>
    <row r="37" spans="1:11" ht="19.5" customHeight="1" thickBot="1">
      <c r="A37" s="16" t="s">
        <v>16</v>
      </c>
      <c r="B37" s="59">
        <v>1376</v>
      </c>
      <c r="C37" s="49">
        <f t="shared" si="0"/>
        <v>3147</v>
      </c>
      <c r="D37" s="59">
        <v>1663</v>
      </c>
      <c r="E37" s="60">
        <v>1484</v>
      </c>
      <c r="F37" s="8"/>
      <c r="G37" s="28" t="s">
        <v>28</v>
      </c>
      <c r="H37" s="23"/>
      <c r="I37" s="23"/>
      <c r="J37" s="23"/>
      <c r="K37" s="24"/>
    </row>
    <row r="38" spans="1:11" ht="19.5" customHeight="1">
      <c r="A38" s="16" t="s">
        <v>63</v>
      </c>
      <c r="B38" s="59">
        <v>407</v>
      </c>
      <c r="C38" s="49">
        <f t="shared" si="0"/>
        <v>1003</v>
      </c>
      <c r="D38" s="59">
        <v>492</v>
      </c>
      <c r="E38" s="60">
        <v>511</v>
      </c>
      <c r="F38" s="8"/>
      <c r="G38" s="8"/>
      <c r="H38" s="8"/>
      <c r="I38" s="8"/>
      <c r="J38" s="8"/>
      <c r="K38" s="8"/>
    </row>
    <row r="39" spans="1:11" ht="19.5" customHeight="1">
      <c r="A39" s="16" t="s">
        <v>13</v>
      </c>
      <c r="B39" s="59">
        <v>765</v>
      </c>
      <c r="C39" s="49">
        <f t="shared" si="0"/>
        <v>1815</v>
      </c>
      <c r="D39" s="59">
        <v>930</v>
      </c>
      <c r="E39" s="60">
        <v>885</v>
      </c>
      <c r="F39" s="8"/>
      <c r="G39" s="8"/>
      <c r="H39" s="8"/>
      <c r="I39" s="8"/>
      <c r="J39" s="8"/>
      <c r="K39" s="8"/>
    </row>
    <row r="40" spans="1:11" ht="19.5" customHeight="1">
      <c r="A40" s="16" t="s">
        <v>64</v>
      </c>
      <c r="B40" s="59">
        <v>820</v>
      </c>
      <c r="C40" s="49">
        <f t="shared" si="0"/>
        <v>1836</v>
      </c>
      <c r="D40" s="59">
        <v>935</v>
      </c>
      <c r="E40" s="60">
        <v>901</v>
      </c>
      <c r="F40" s="8"/>
      <c r="G40" s="8"/>
      <c r="H40" s="8"/>
      <c r="I40" s="8"/>
      <c r="J40" s="8"/>
      <c r="K40" s="8"/>
    </row>
    <row r="41" spans="1:11" ht="19.5" customHeight="1" thickBot="1">
      <c r="A41" s="16" t="s">
        <v>13</v>
      </c>
      <c r="B41" s="14">
        <v>551</v>
      </c>
      <c r="C41" s="49">
        <f t="shared" si="0"/>
        <v>1289</v>
      </c>
      <c r="D41" s="14">
        <v>649</v>
      </c>
      <c r="E41" s="15">
        <v>640</v>
      </c>
      <c r="F41" s="8"/>
      <c r="G41" s="8"/>
      <c r="H41" s="8"/>
      <c r="I41" s="8"/>
      <c r="J41" s="8"/>
      <c r="K41" s="8"/>
    </row>
    <row r="42" spans="1:11" ht="19.5" customHeight="1" thickBot="1">
      <c r="A42" s="28" t="s">
        <v>28</v>
      </c>
      <c r="B42" s="23">
        <f>SUM(B11:B41)</f>
        <v>27789</v>
      </c>
      <c r="C42" s="55">
        <f>SUM(C11:C41)</f>
        <v>63781</v>
      </c>
      <c r="D42" s="23">
        <f>SUM(D11:D41)</f>
        <v>32737</v>
      </c>
      <c r="E42" s="24">
        <f>SUM(E11:E41)</f>
        <v>31044</v>
      </c>
      <c r="F42" s="8"/>
      <c r="G42" s="22"/>
      <c r="H42" s="22"/>
      <c r="I42" s="22"/>
      <c r="J42" s="22"/>
      <c r="K42" s="22"/>
    </row>
    <row r="43" spans="7:11" ht="13.5">
      <c r="G43" s="21"/>
      <c r="H43" s="21"/>
      <c r="I43" s="21"/>
      <c r="J43" s="21"/>
      <c r="K43" s="21"/>
    </row>
  </sheetData>
  <sheetProtection/>
  <mergeCells count="1">
    <mergeCell ref="I6:J6"/>
  </mergeCells>
  <printOptions/>
  <pageMargins left="0.55" right="0.5" top="0.984" bottom="0.984" header="0.512" footer="0.512"/>
  <pageSetup horizontalDpi="400" verticalDpi="4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町丁別H21.04</dc:title>
  <dc:subject/>
  <dc:creator>江戸川区役所</dc:creator>
  <cp:keywords/>
  <dc:description/>
  <cp:lastModifiedBy>全庁LAN利用者</cp:lastModifiedBy>
  <cp:lastPrinted>2007-12-29T02:25:06Z</cp:lastPrinted>
  <dcterms:created xsi:type="dcterms:W3CDTF">1998-09-16T08:06:40Z</dcterms:created>
  <dcterms:modified xsi:type="dcterms:W3CDTF">2010-01-04T02:50:08Z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担当係">
    <vt:lpwstr/>
  </property>
</Properties>
</file>