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20" windowHeight="439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<sst xmlns="http://schemas.openxmlformats.org/spreadsheetml/2006/main" count="149" uniqueCount="29">
  <si>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</si>
  <si>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</si>
  <si>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</si>
  <si>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</si>
  <si>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</si>
  <si>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</si>
  <si>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</si>
  <si>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</si>
  <si>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</si>
  <si>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</si>
  <si>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</si>
  <si>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</si>
  <si>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</si>
  <si>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</si>
  <si>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</si>
  <si>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</si>
  <si>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江戸川区人口の現況</t>
  </si>
  <si>
    <t>〈</t>
  </si>
  <si>
    <t>〉</t>
  </si>
  <si>
    <t>《</t>
  </si>
  <si>
    <t>》</t>
  </si>
  <si>
    <t>葛西事務所</t>
  </si>
  <si>
    <t>※ 〈  〉は住民基本台帳数を内書表示。</t>
  </si>
  <si>
    <t>※ 合計下段《　》は外国人登録数を内書表示。</t>
  </si>
  <si>
    <t>〉</t>
  </si>
  <si>
    <t>〈</t>
  </si>
  <si>
    <t>》</t>
  </si>
  <si>
    <t>《</t>
  </si>
  <si>
    <t>平成21年10月１日現在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</si>
</sst>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2" xfId="0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186" fontId="7" fillId="0" borderId="16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/>
    </xf>
    <xf numFmtId="182" fontId="8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8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distributed" vertical="center"/>
    </xf>
    <xf numFmtId="186" fontId="7" fillId="0" borderId="27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28" borderId="15" xfId="0" applyFont="1" applyFill="1" applyBorder="1" applyAlignment="1">
      <alignment horizontal="distributed" vertical="center"/>
    </xf>
    <xf numFmtId="3" fontId="8" fillId="28" borderId="20" xfId="0" applyNumberFormat="1" applyFont="1" applyFill="1" applyBorder="1" applyAlignment="1">
      <alignment horizontal="right" vertical="center"/>
    </xf>
    <xf numFmtId="182" fontId="8" fillId="28" borderId="20" xfId="0" applyNumberFormat="1" applyFont="1" applyFill="1" applyBorder="1" applyAlignment="1">
      <alignment vertical="center"/>
    </xf>
    <xf numFmtId="182" fontId="7" fillId="28" borderId="0" xfId="0" applyNumberFormat="1" applyFont="1" applyFill="1" applyBorder="1" applyAlignment="1">
      <alignment vertical="center"/>
    </xf>
    <xf numFmtId="182" fontId="8" fillId="28" borderId="0" xfId="0" applyNumberFormat="1" applyFont="1" applyFill="1" applyBorder="1" applyAlignment="1">
      <alignment vertical="center"/>
    </xf>
    <xf numFmtId="186" fontId="7" fillId="28" borderId="16" xfId="0" applyNumberFormat="1" applyFont="1" applyFill="1" applyBorder="1" applyAlignment="1">
      <alignment vertical="center"/>
    </xf>
    <xf numFmtId="182" fontId="8" fillId="28" borderId="10" xfId="0" applyNumberFormat="1" applyFont="1" applyFill="1" applyBorder="1" applyAlignment="1">
      <alignment vertical="center"/>
    </xf>
    <xf numFmtId="3" fontId="8" fillId="28" borderId="20" xfId="0" applyNumberFormat="1" applyFont="1" applyFill="1" applyBorder="1" applyAlignment="1">
      <alignment vertical="center"/>
    </xf>
    <xf numFmtId="0" fontId="7" fillId="28" borderId="17" xfId="0" applyFont="1" applyFill="1" applyBorder="1" applyAlignment="1">
      <alignment horizontal="distributed" vertical="center"/>
    </xf>
    <xf numFmtId="3" fontId="8" fillId="28" borderId="18" xfId="0" applyNumberFormat="1" applyFont="1" applyFill="1" applyBorder="1" applyAlignment="1">
      <alignment vertical="center"/>
    </xf>
    <xf numFmtId="182" fontId="8" fillId="28" borderId="18" xfId="0" applyNumberFormat="1" applyFont="1" applyFill="1" applyBorder="1" applyAlignment="1">
      <alignment vertical="center"/>
    </xf>
    <xf numFmtId="182" fontId="7" fillId="28" borderId="17" xfId="0" applyNumberFormat="1" applyFont="1" applyFill="1" applyBorder="1" applyAlignment="1">
      <alignment vertical="center"/>
    </xf>
    <xf numFmtId="186" fontId="7" fillId="28" borderId="19" xfId="0" applyNumberFormat="1" applyFont="1" applyFill="1" applyBorder="1" applyAlignment="1">
      <alignment vertical="center"/>
    </xf>
    <xf numFmtId="182" fontId="8" fillId="28" borderId="28" xfId="0" applyNumberFormat="1" applyFont="1" applyFill="1" applyBorder="1" applyAlignment="1">
      <alignment vertical="center"/>
    </xf>
    <xf numFmtId="0" fontId="7" fillId="28" borderId="0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3" fontId="8" fillId="0" borderId="30" xfId="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186" fontId="7" fillId="0" borderId="32" xfId="0" applyNumberFormat="1" applyFont="1" applyFill="1" applyBorder="1" applyAlignment="1">
      <alignment vertical="center"/>
    </xf>
    <xf numFmtId="186" fontId="7" fillId="0" borderId="33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1343025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13430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zoomScaleSheetLayoutView="75" zoomScalePageLayoutView="0" workbookViewId="0" topLeftCell="A1">
      <selection activeCell="A23" activeCellId="5" sqref="A8:IV8 A11:IV11 A14:IV14 A17:IV17 A20:IV20 A23:IV23"/>
    </sheetView>
  </sheetViews>
  <sheetFormatPr defaultColWidth="8.625" defaultRowHeight="12.75"/>
  <cols>
    <col min="1" max="1" width="17.75390625" style="1" customWidth="1"/>
    <col min="2" max="3" width="15.87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3.875" style="3" customWidth="1"/>
    <col min="16" max="16384" width="8.625" style="1" customWidth="1"/>
  </cols>
  <sheetData>
    <row r="1" spans="5:8" ht="24" customHeight="1">
      <c r="E1" s="2" t="s">
        <v>16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84" t="s">
        <v>28</v>
      </c>
      <c r="J2" s="84"/>
      <c r="K2" s="84"/>
      <c r="L2" s="84"/>
      <c r="M2" s="84"/>
      <c r="N2" s="84"/>
      <c r="O2" s="5"/>
    </row>
    <row r="3" spans="1:15" s="6" customFormat="1" ht="20.25" customHeight="1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20.25" customHeight="1">
      <c r="A4" s="12"/>
      <c r="B4" s="3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20.25" customHeight="1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37"/>
      <c r="B6" s="20"/>
      <c r="C6" s="21"/>
      <c r="D6" s="22"/>
      <c r="E6" s="21">
        <f>SUM(E7:E8)</f>
        <v>69672</v>
      </c>
      <c r="F6" s="23"/>
      <c r="G6" s="22"/>
      <c r="H6" s="21">
        <f>SUM(H7:H8)</f>
        <v>67036</v>
      </c>
      <c r="I6" s="23"/>
      <c r="J6" s="22"/>
      <c r="K6" s="21">
        <f>SUM(E6:H6)</f>
        <v>136708</v>
      </c>
      <c r="L6" s="23"/>
      <c r="M6" s="22"/>
      <c r="N6" s="21">
        <v>96</v>
      </c>
      <c r="O6" s="23"/>
    </row>
    <row r="7" spans="1:15" s="6" customFormat="1" ht="20.25" customHeight="1">
      <c r="A7" s="38" t="s">
        <v>7</v>
      </c>
      <c r="B7" s="48">
        <v>60446</v>
      </c>
      <c r="C7" s="40">
        <v>34</v>
      </c>
      <c r="D7" s="28" t="s">
        <v>17</v>
      </c>
      <c r="E7" s="25">
        <v>67984</v>
      </c>
      <c r="F7" s="27" t="s">
        <v>24</v>
      </c>
      <c r="G7" s="28" t="s">
        <v>25</v>
      </c>
      <c r="H7" s="25">
        <v>64953</v>
      </c>
      <c r="I7" s="27" t="s">
        <v>24</v>
      </c>
      <c r="J7" s="28" t="s">
        <v>25</v>
      </c>
      <c r="K7" s="25">
        <f aca="true" t="shared" si="0" ref="K7:K23">SUM(E7:H7)</f>
        <v>132937</v>
      </c>
      <c r="L7" s="27" t="s">
        <v>18</v>
      </c>
      <c r="M7" s="28" t="s">
        <v>17</v>
      </c>
      <c r="N7" s="25">
        <v>76</v>
      </c>
      <c r="O7" s="27" t="s">
        <v>18</v>
      </c>
    </row>
    <row r="8" spans="1:15" s="6" customFormat="1" ht="20.25" customHeight="1" hidden="1">
      <c r="A8" s="54"/>
      <c r="B8" s="55"/>
      <c r="C8" s="56"/>
      <c r="D8" s="57" t="s">
        <v>19</v>
      </c>
      <c r="E8" s="58">
        <v>1688</v>
      </c>
      <c r="F8" s="59" t="s">
        <v>26</v>
      </c>
      <c r="G8" s="57" t="s">
        <v>27</v>
      </c>
      <c r="H8" s="58">
        <v>2083</v>
      </c>
      <c r="I8" s="59" t="s">
        <v>26</v>
      </c>
      <c r="J8" s="57" t="s">
        <v>27</v>
      </c>
      <c r="K8" s="58">
        <f t="shared" si="0"/>
        <v>3771</v>
      </c>
      <c r="L8" s="59" t="s">
        <v>20</v>
      </c>
      <c r="M8" s="57" t="s">
        <v>19</v>
      </c>
      <c r="N8" s="58">
        <v>20</v>
      </c>
      <c r="O8" s="59" t="s">
        <v>20</v>
      </c>
    </row>
    <row r="9" spans="1:15" s="6" customFormat="1" ht="20.25" customHeight="1">
      <c r="A9" s="37"/>
      <c r="B9" s="20"/>
      <c r="C9" s="36"/>
      <c r="D9" s="24"/>
      <c r="E9" s="21">
        <f>SUM(E10:E11)</f>
        <v>27640</v>
      </c>
      <c r="F9" s="23"/>
      <c r="G9" s="24"/>
      <c r="H9" s="21">
        <f>SUM(H10:H11)</f>
        <v>28121</v>
      </c>
      <c r="I9" s="23"/>
      <c r="J9" s="24"/>
      <c r="K9" s="21">
        <f t="shared" si="0"/>
        <v>55761</v>
      </c>
      <c r="L9" s="23"/>
      <c r="M9" s="24"/>
      <c r="N9" s="21">
        <v>53</v>
      </c>
      <c r="O9" s="23"/>
    </row>
    <row r="10" spans="1:15" s="6" customFormat="1" ht="20.25" customHeight="1">
      <c r="A10" s="52" t="s">
        <v>8</v>
      </c>
      <c r="B10" s="26">
        <v>25419</v>
      </c>
      <c r="C10" s="40">
        <v>4</v>
      </c>
      <c r="D10" s="28" t="s">
        <v>17</v>
      </c>
      <c r="E10" s="25">
        <v>25940</v>
      </c>
      <c r="F10" s="27" t="s">
        <v>24</v>
      </c>
      <c r="G10" s="28" t="s">
        <v>25</v>
      </c>
      <c r="H10" s="25">
        <v>26279</v>
      </c>
      <c r="I10" s="27" t="s">
        <v>24</v>
      </c>
      <c r="J10" s="28" t="s">
        <v>25</v>
      </c>
      <c r="K10" s="25">
        <f t="shared" si="0"/>
        <v>52219</v>
      </c>
      <c r="L10" s="27" t="s">
        <v>18</v>
      </c>
      <c r="M10" s="28" t="s">
        <v>17</v>
      </c>
      <c r="N10" s="25">
        <v>-1</v>
      </c>
      <c r="O10" s="27" t="s">
        <v>18</v>
      </c>
    </row>
    <row r="11" spans="1:15" s="6" customFormat="1" ht="20.25" customHeight="1" hidden="1">
      <c r="A11" s="54"/>
      <c r="B11" s="61"/>
      <c r="C11" s="56"/>
      <c r="D11" s="57" t="s">
        <v>19</v>
      </c>
      <c r="E11" s="58">
        <v>1700</v>
      </c>
      <c r="F11" s="59" t="s">
        <v>26</v>
      </c>
      <c r="G11" s="57" t="s">
        <v>27</v>
      </c>
      <c r="H11" s="58">
        <v>1842</v>
      </c>
      <c r="I11" s="59" t="s">
        <v>26</v>
      </c>
      <c r="J11" s="57" t="s">
        <v>27</v>
      </c>
      <c r="K11" s="58">
        <f t="shared" si="0"/>
        <v>3542</v>
      </c>
      <c r="L11" s="59" t="s">
        <v>20</v>
      </c>
      <c r="M11" s="57" t="s">
        <v>19</v>
      </c>
      <c r="N11" s="58">
        <v>54</v>
      </c>
      <c r="O11" s="59" t="s">
        <v>20</v>
      </c>
    </row>
    <row r="12" spans="1:15" s="6" customFormat="1" ht="20.25" customHeight="1">
      <c r="A12" s="37"/>
      <c r="B12" s="20"/>
      <c r="C12" s="36"/>
      <c r="D12" s="24"/>
      <c r="E12" s="21">
        <f>SUM(E13:E14)</f>
        <v>125185</v>
      </c>
      <c r="F12" s="23"/>
      <c r="G12" s="24"/>
      <c r="H12" s="21">
        <f>SUM(H13:H14)</f>
        <v>118760</v>
      </c>
      <c r="I12" s="23"/>
      <c r="J12" s="24"/>
      <c r="K12" s="21">
        <f t="shared" si="0"/>
        <v>243945</v>
      </c>
      <c r="L12" s="23"/>
      <c r="M12" s="24"/>
      <c r="N12" s="21">
        <v>72</v>
      </c>
      <c r="O12" s="23"/>
    </row>
    <row r="13" spans="1:15" s="6" customFormat="1" ht="20.25" customHeight="1">
      <c r="A13" s="38" t="s">
        <v>21</v>
      </c>
      <c r="B13" s="26">
        <v>109508</v>
      </c>
      <c r="C13" s="40">
        <v>-68</v>
      </c>
      <c r="D13" s="28" t="s">
        <v>17</v>
      </c>
      <c r="E13" s="25">
        <v>120296</v>
      </c>
      <c r="F13" s="27" t="s">
        <v>24</v>
      </c>
      <c r="G13" s="28" t="s">
        <v>25</v>
      </c>
      <c r="H13" s="25">
        <v>113254</v>
      </c>
      <c r="I13" s="27" t="s">
        <v>24</v>
      </c>
      <c r="J13" s="28" t="s">
        <v>25</v>
      </c>
      <c r="K13" s="25">
        <f t="shared" si="0"/>
        <v>233550</v>
      </c>
      <c r="L13" s="27" t="s">
        <v>18</v>
      </c>
      <c r="M13" s="28" t="s">
        <v>17</v>
      </c>
      <c r="N13" s="25">
        <v>-71</v>
      </c>
      <c r="O13" s="27" t="s">
        <v>18</v>
      </c>
    </row>
    <row r="14" spans="1:15" s="6" customFormat="1" ht="20.25" customHeight="1" hidden="1">
      <c r="A14" s="62"/>
      <c r="B14" s="63"/>
      <c r="C14" s="64"/>
      <c r="D14" s="65" t="s">
        <v>19</v>
      </c>
      <c r="E14" s="60">
        <v>4889</v>
      </c>
      <c r="F14" s="66" t="s">
        <v>26</v>
      </c>
      <c r="G14" s="65" t="s">
        <v>27</v>
      </c>
      <c r="H14" s="60">
        <v>5506</v>
      </c>
      <c r="I14" s="66" t="s">
        <v>26</v>
      </c>
      <c r="J14" s="65" t="s">
        <v>27</v>
      </c>
      <c r="K14" s="60">
        <f t="shared" si="0"/>
        <v>10395</v>
      </c>
      <c r="L14" s="66" t="s">
        <v>20</v>
      </c>
      <c r="M14" s="65" t="s">
        <v>19</v>
      </c>
      <c r="N14" s="60">
        <v>143</v>
      </c>
      <c r="O14" s="66" t="s">
        <v>20</v>
      </c>
    </row>
    <row r="15" spans="1:15" s="6" customFormat="1" ht="20.25" customHeight="1">
      <c r="A15" s="83"/>
      <c r="B15" s="20"/>
      <c r="C15" s="36"/>
      <c r="D15" s="22"/>
      <c r="E15" s="21">
        <f>SUM(E16:E17)</f>
        <v>48385</v>
      </c>
      <c r="F15" s="23"/>
      <c r="G15" s="24"/>
      <c r="H15" s="21">
        <f>SUM(H16:H17)</f>
        <v>48960</v>
      </c>
      <c r="I15" s="23"/>
      <c r="J15" s="24"/>
      <c r="K15" s="21">
        <f t="shared" si="0"/>
        <v>97345</v>
      </c>
      <c r="L15" s="23"/>
      <c r="M15" s="22"/>
      <c r="N15" s="21">
        <v>-24</v>
      </c>
      <c r="O15" s="23"/>
    </row>
    <row r="16" spans="1:15" s="6" customFormat="1" ht="20.25" customHeight="1">
      <c r="A16" s="38" t="s">
        <v>9</v>
      </c>
      <c r="B16" s="26">
        <v>45641</v>
      </c>
      <c r="C16" s="40">
        <v>-42</v>
      </c>
      <c r="D16" s="28" t="s">
        <v>17</v>
      </c>
      <c r="E16" s="25">
        <v>46303</v>
      </c>
      <c r="F16" s="27" t="s">
        <v>24</v>
      </c>
      <c r="G16" s="28" t="s">
        <v>25</v>
      </c>
      <c r="H16" s="25">
        <v>45992</v>
      </c>
      <c r="I16" s="27" t="s">
        <v>24</v>
      </c>
      <c r="J16" s="28" t="s">
        <v>25</v>
      </c>
      <c r="K16" s="25">
        <f t="shared" si="0"/>
        <v>92295</v>
      </c>
      <c r="L16" s="27" t="s">
        <v>18</v>
      </c>
      <c r="M16" s="28" t="s">
        <v>17</v>
      </c>
      <c r="N16" s="25">
        <v>-31</v>
      </c>
      <c r="O16" s="27" t="s">
        <v>18</v>
      </c>
    </row>
    <row r="17" spans="1:15" s="6" customFormat="1" ht="20.25" customHeight="1" hidden="1">
      <c r="A17" s="54"/>
      <c r="B17" s="61"/>
      <c r="C17" s="56"/>
      <c r="D17" s="65" t="s">
        <v>19</v>
      </c>
      <c r="E17" s="58">
        <v>2082</v>
      </c>
      <c r="F17" s="59" t="s">
        <v>26</v>
      </c>
      <c r="G17" s="65" t="s">
        <v>27</v>
      </c>
      <c r="H17" s="58">
        <v>2968</v>
      </c>
      <c r="I17" s="59" t="s">
        <v>26</v>
      </c>
      <c r="J17" s="65" t="s">
        <v>27</v>
      </c>
      <c r="K17" s="58">
        <f t="shared" si="0"/>
        <v>5050</v>
      </c>
      <c r="L17" s="59" t="s">
        <v>20</v>
      </c>
      <c r="M17" s="65" t="s">
        <v>19</v>
      </c>
      <c r="N17" s="58">
        <v>7</v>
      </c>
      <c r="O17" s="59" t="s">
        <v>20</v>
      </c>
    </row>
    <row r="18" spans="1:15" s="6" customFormat="1" ht="20.25" customHeight="1">
      <c r="A18" s="37"/>
      <c r="B18" s="20"/>
      <c r="C18" s="36"/>
      <c r="D18" s="24"/>
      <c r="E18" s="21">
        <f>SUM(E19:E20)</f>
        <v>45559</v>
      </c>
      <c r="F18" s="23"/>
      <c r="G18" s="24"/>
      <c r="H18" s="21">
        <f>SUM(H19:H20)</f>
        <v>44300</v>
      </c>
      <c r="I18" s="23"/>
      <c r="J18" s="24"/>
      <c r="K18" s="21">
        <f t="shared" si="0"/>
        <v>89859</v>
      </c>
      <c r="L18" s="23"/>
      <c r="M18" s="24"/>
      <c r="N18" s="21">
        <v>124</v>
      </c>
      <c r="O18" s="23"/>
    </row>
    <row r="19" spans="1:15" s="6" customFormat="1" ht="20.25" customHeight="1">
      <c r="A19" s="38" t="s">
        <v>10</v>
      </c>
      <c r="B19" s="26">
        <v>39124</v>
      </c>
      <c r="C19" s="40">
        <v>35</v>
      </c>
      <c r="D19" s="28" t="s">
        <v>17</v>
      </c>
      <c r="E19" s="25">
        <v>44841</v>
      </c>
      <c r="F19" s="27" t="s">
        <v>24</v>
      </c>
      <c r="G19" s="28" t="s">
        <v>25</v>
      </c>
      <c r="H19" s="25">
        <v>43364</v>
      </c>
      <c r="I19" s="27" t="s">
        <v>24</v>
      </c>
      <c r="J19" s="28" t="s">
        <v>25</v>
      </c>
      <c r="K19" s="25">
        <f t="shared" si="0"/>
        <v>88205</v>
      </c>
      <c r="L19" s="27" t="s">
        <v>18</v>
      </c>
      <c r="M19" s="28" t="s">
        <v>17</v>
      </c>
      <c r="N19" s="25">
        <v>121</v>
      </c>
      <c r="O19" s="27" t="s">
        <v>18</v>
      </c>
    </row>
    <row r="20" spans="1:15" s="6" customFormat="1" ht="20.25" customHeight="1" hidden="1">
      <c r="A20" s="54"/>
      <c r="B20" s="61"/>
      <c r="C20" s="56"/>
      <c r="D20" s="65" t="s">
        <v>19</v>
      </c>
      <c r="E20" s="58">
        <v>718</v>
      </c>
      <c r="F20" s="59"/>
      <c r="G20" s="65" t="s">
        <v>27</v>
      </c>
      <c r="H20" s="58">
        <v>936</v>
      </c>
      <c r="I20" s="59" t="s">
        <v>26</v>
      </c>
      <c r="J20" s="65" t="s">
        <v>27</v>
      </c>
      <c r="K20" s="58">
        <f t="shared" si="0"/>
        <v>1654</v>
      </c>
      <c r="L20" s="59" t="s">
        <v>20</v>
      </c>
      <c r="M20" s="65" t="s">
        <v>19</v>
      </c>
      <c r="N20" s="58">
        <v>3</v>
      </c>
      <c r="O20" s="59" t="s">
        <v>20</v>
      </c>
    </row>
    <row r="21" spans="1:15" s="6" customFormat="1" ht="20.25" customHeight="1">
      <c r="A21" s="37"/>
      <c r="B21" s="20"/>
      <c r="C21" s="36"/>
      <c r="D21" s="24"/>
      <c r="E21" s="21">
        <f>SUM(E22:E23)</f>
        <v>27748</v>
      </c>
      <c r="F21" s="23"/>
      <c r="G21" s="24"/>
      <c r="H21" s="21">
        <f>SUM(H22:H23)</f>
        <v>25783</v>
      </c>
      <c r="I21" s="23"/>
      <c r="J21" s="24"/>
      <c r="K21" s="21">
        <f t="shared" si="0"/>
        <v>53531</v>
      </c>
      <c r="L21" s="23"/>
      <c r="M21" s="24"/>
      <c r="N21" s="21">
        <v>-25</v>
      </c>
      <c r="O21" s="23"/>
    </row>
    <row r="22" spans="1:15" s="6" customFormat="1" ht="20.25" customHeight="1" thickBot="1">
      <c r="A22" s="38" t="s">
        <v>11</v>
      </c>
      <c r="B22" s="26">
        <v>23107</v>
      </c>
      <c r="C22" s="40">
        <v>-6</v>
      </c>
      <c r="D22" s="28" t="s">
        <v>17</v>
      </c>
      <c r="E22" s="25">
        <v>27314</v>
      </c>
      <c r="F22" s="27" t="s">
        <v>24</v>
      </c>
      <c r="G22" s="28" t="s">
        <v>25</v>
      </c>
      <c r="H22" s="25">
        <v>25213</v>
      </c>
      <c r="I22" s="27" t="s">
        <v>24</v>
      </c>
      <c r="J22" s="28" t="s">
        <v>25</v>
      </c>
      <c r="K22" s="25">
        <f t="shared" si="0"/>
        <v>52527</v>
      </c>
      <c r="L22" s="27" t="s">
        <v>18</v>
      </c>
      <c r="M22" s="28" t="s">
        <v>17</v>
      </c>
      <c r="N22" s="25">
        <v>-38</v>
      </c>
      <c r="O22" s="27" t="s">
        <v>18</v>
      </c>
    </row>
    <row r="23" spans="1:15" s="6" customFormat="1" ht="20.25" customHeight="1" hidden="1" thickBot="1">
      <c r="A23" s="68"/>
      <c r="B23" s="61"/>
      <c r="C23" s="56"/>
      <c r="D23" s="65" t="s">
        <v>19</v>
      </c>
      <c r="E23" s="58">
        <v>434</v>
      </c>
      <c r="F23" s="59" t="s">
        <v>26</v>
      </c>
      <c r="G23" s="65" t="s">
        <v>27</v>
      </c>
      <c r="H23" s="58">
        <v>570</v>
      </c>
      <c r="I23" s="59" t="s">
        <v>26</v>
      </c>
      <c r="J23" s="65" t="s">
        <v>27</v>
      </c>
      <c r="K23" s="58">
        <f t="shared" si="0"/>
        <v>1004</v>
      </c>
      <c r="L23" s="59" t="s">
        <v>20</v>
      </c>
      <c r="M23" s="65" t="s">
        <v>19</v>
      </c>
      <c r="N23" s="67">
        <v>13</v>
      </c>
      <c r="O23" s="59" t="s">
        <v>20</v>
      </c>
    </row>
    <row r="24" spans="1:15" s="6" customFormat="1" ht="20.25" customHeight="1">
      <c r="A24" s="41"/>
      <c r="B24" s="42"/>
      <c r="C24" s="43"/>
      <c r="D24" s="44"/>
      <c r="E24" s="45">
        <f>E6+E9+E12+E15+E18+E21</f>
        <v>344189</v>
      </c>
      <c r="F24" s="46"/>
      <c r="G24" s="44"/>
      <c r="H24" s="45">
        <f>H6+H9+H12+H15+H18+H21</f>
        <v>332960</v>
      </c>
      <c r="I24" s="46"/>
      <c r="J24" s="44"/>
      <c r="K24" s="45">
        <f>K6+K9+K12+K15+K18+K21</f>
        <v>677149</v>
      </c>
      <c r="L24" s="46"/>
      <c r="M24" s="44"/>
      <c r="N24" s="45">
        <f>N6+N9+N12+N15+N18+N21</f>
        <v>296</v>
      </c>
      <c r="O24" s="47"/>
    </row>
    <row r="25" spans="1:15" s="6" customFormat="1" ht="20.25" customHeight="1">
      <c r="A25" s="49" t="s">
        <v>12</v>
      </c>
      <c r="B25" s="26">
        <f>SUM(B6:B22)</f>
        <v>303245</v>
      </c>
      <c r="C25" s="40">
        <f>SUM(C6:C22)</f>
        <v>-43</v>
      </c>
      <c r="D25" s="28" t="s">
        <v>17</v>
      </c>
      <c r="E25" s="25">
        <f>E7+E10+E13+E16+E19+E22</f>
        <v>332678</v>
      </c>
      <c r="F25" s="27" t="s">
        <v>24</v>
      </c>
      <c r="G25" s="28" t="s">
        <v>25</v>
      </c>
      <c r="H25" s="25">
        <f>H7+H10+H13+H16+H19+H22</f>
        <v>319055</v>
      </c>
      <c r="I25" s="27" t="s">
        <v>24</v>
      </c>
      <c r="J25" s="28" t="s">
        <v>25</v>
      </c>
      <c r="K25" s="25">
        <f>K7+K10+K13+K16+K19+K22</f>
        <v>651733</v>
      </c>
      <c r="L25" s="27" t="s">
        <v>24</v>
      </c>
      <c r="M25" s="28" t="s">
        <v>25</v>
      </c>
      <c r="N25" s="25">
        <f>N7+N10+N13+N16+N19+N22</f>
        <v>56</v>
      </c>
      <c r="O25" s="50" t="s">
        <v>18</v>
      </c>
    </row>
    <row r="26" spans="1:15" s="53" customFormat="1" ht="20.25" customHeight="1" thickBot="1">
      <c r="A26" s="69"/>
      <c r="B26" s="70"/>
      <c r="C26" s="71"/>
      <c r="D26" s="72" t="s">
        <v>19</v>
      </c>
      <c r="E26" s="73">
        <f>E8+E11+E14+E17+E20+E23</f>
        <v>11511</v>
      </c>
      <c r="F26" s="74" t="s">
        <v>26</v>
      </c>
      <c r="G26" s="72" t="s">
        <v>27</v>
      </c>
      <c r="H26" s="73">
        <f>H8+H11+H14+H17+H20+H23</f>
        <v>13905</v>
      </c>
      <c r="I26" s="74" t="s">
        <v>26</v>
      </c>
      <c r="J26" s="72" t="s">
        <v>27</v>
      </c>
      <c r="K26" s="73">
        <f>K8+K11+K14+K17+K20+K23</f>
        <v>25416</v>
      </c>
      <c r="L26" s="74" t="s">
        <v>26</v>
      </c>
      <c r="M26" s="72" t="s">
        <v>27</v>
      </c>
      <c r="N26" s="73">
        <f>N8+N11+N14+N17+N20+N23</f>
        <v>240</v>
      </c>
      <c r="O26" s="75" t="s">
        <v>20</v>
      </c>
    </row>
    <row r="27" spans="1:15" s="6" customFormat="1" ht="18" customHeight="1">
      <c r="A27" s="29"/>
      <c r="B27" s="29"/>
      <c r="C27" s="29"/>
      <c r="D27" s="29"/>
      <c r="E27" s="30"/>
      <c r="F27" s="29"/>
      <c r="G27" s="29"/>
      <c r="H27" s="30"/>
      <c r="I27" s="29"/>
      <c r="J27" s="29"/>
      <c r="K27" s="30"/>
      <c r="L27" s="29"/>
      <c r="M27" s="29"/>
      <c r="N27" s="30"/>
      <c r="O27" s="29"/>
    </row>
    <row r="28" spans="1:15" s="6" customFormat="1" ht="20.25" customHeight="1">
      <c r="A28" s="31" t="s">
        <v>13</v>
      </c>
      <c r="B28" s="20"/>
      <c r="C28" s="35"/>
      <c r="D28" s="31"/>
      <c r="E28" s="32">
        <v>342648</v>
      </c>
      <c r="F28" s="23"/>
      <c r="G28" s="31"/>
      <c r="H28" s="21">
        <v>330820</v>
      </c>
      <c r="I28" s="23"/>
      <c r="J28" s="31"/>
      <c r="K28" s="21">
        <v>673468</v>
      </c>
      <c r="L28" s="23"/>
      <c r="M28" s="31"/>
      <c r="N28" s="21">
        <f>K24-K28</f>
        <v>3681</v>
      </c>
      <c r="O28" s="23"/>
    </row>
    <row r="29" spans="1:15" s="6" customFormat="1" ht="20.25" customHeight="1">
      <c r="A29" s="51" t="s">
        <v>14</v>
      </c>
      <c r="B29" s="26">
        <v>300808</v>
      </c>
      <c r="C29" s="40">
        <f>B25-B29</f>
        <v>2437</v>
      </c>
      <c r="D29" s="28" t="s">
        <v>17</v>
      </c>
      <c r="E29" s="25">
        <v>331739</v>
      </c>
      <c r="F29" s="27" t="s">
        <v>18</v>
      </c>
      <c r="G29" s="28" t="s">
        <v>17</v>
      </c>
      <c r="H29" s="25">
        <v>317514</v>
      </c>
      <c r="I29" s="27" t="s">
        <v>18</v>
      </c>
      <c r="J29" s="28" t="s">
        <v>17</v>
      </c>
      <c r="K29" s="25">
        <v>649253</v>
      </c>
      <c r="L29" s="27" t="s">
        <v>18</v>
      </c>
      <c r="M29" s="28" t="s">
        <v>17</v>
      </c>
      <c r="N29" s="25">
        <f>K25-K29</f>
        <v>2480</v>
      </c>
      <c r="O29" s="27" t="s">
        <v>18</v>
      </c>
    </row>
    <row r="30" spans="1:15" s="53" customFormat="1" ht="20.25" customHeight="1">
      <c r="A30" s="76"/>
      <c r="B30" s="79"/>
      <c r="C30" s="79"/>
      <c r="D30" s="77" t="s">
        <v>19</v>
      </c>
      <c r="E30" s="81">
        <v>10909</v>
      </c>
      <c r="F30" s="82" t="s">
        <v>20</v>
      </c>
      <c r="G30" s="80" t="s">
        <v>19</v>
      </c>
      <c r="H30" s="81">
        <v>13306</v>
      </c>
      <c r="I30" s="82" t="s">
        <v>20</v>
      </c>
      <c r="J30" s="80" t="s">
        <v>19</v>
      </c>
      <c r="K30" s="81">
        <v>24215</v>
      </c>
      <c r="L30" s="78" t="s">
        <v>20</v>
      </c>
      <c r="M30" s="77" t="s">
        <v>19</v>
      </c>
      <c r="N30" s="81">
        <f>K26-K30</f>
        <v>1201</v>
      </c>
      <c r="O30" s="78" t="s">
        <v>20</v>
      </c>
    </row>
    <row r="31" spans="5:16" s="6" customFormat="1" ht="17.25" customHeight="1">
      <c r="E31" s="33"/>
      <c r="I31" s="34" t="s">
        <v>15</v>
      </c>
      <c r="L31" s="33"/>
      <c r="M31" s="33"/>
      <c r="N31" s="33"/>
      <c r="O31" s="33"/>
      <c r="P31" s="33"/>
    </row>
    <row r="32" spans="5:16" s="6" customFormat="1" ht="17.25" customHeight="1">
      <c r="E32" s="33"/>
      <c r="I32" s="34" t="s">
        <v>22</v>
      </c>
      <c r="L32" s="33"/>
      <c r="M32" s="33"/>
      <c r="N32" s="33"/>
      <c r="O32" s="33"/>
      <c r="P32" s="33"/>
    </row>
    <row r="33" ht="17.25" customHeight="1">
      <c r="I33" s="34" t="s">
        <v>23</v>
      </c>
    </row>
  </sheetData>
  <sheetProtection/>
  <mergeCells count="1">
    <mergeCell ref="I2:N2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2009-10-02T07:39:28Z</cp:lastPrinted>
  <dcterms:created xsi:type="dcterms:W3CDTF">1999-05-01T02:32:26Z</dcterms:created>
  <dcterms:modified xsi:type="dcterms:W3CDTF">2009-10-02T07:39:29Z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