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20" windowHeight="4395" activeTab="0"/>
  </bookViews>
  <sheets>
    <sheet name="6月" sheetId="1" r:id="rId1"/>
  </sheets>
  <externalReferences>
    <externalReference r:id="rId4"/>
  </externalReferences>
  <definedNames>
    <definedName name="_xlnm.Print_Area" localSheetId="0">'6月'!$A$1:$P$34</definedName>
  </definedNames>
  <calcPr fullCalcOnLoad="1"/>
</workbook>
</file>

<file path=xl/sharedStrings.xml><?xml version="1.0" encoding="utf-8"?>
<sst xmlns="http://schemas.openxmlformats.org/spreadsheetml/2006/main" count="150" uniqueCount="31">
  <si>
    <t>種  別</t>
  </si>
  <si>
    <t>世帯</t>
  </si>
  <si>
    <t>対前月増減</t>
  </si>
  <si>
    <t>男</t>
  </si>
  <si>
    <t>女</t>
  </si>
  <si>
    <t>計</t>
  </si>
  <si>
    <t>課・所</t>
  </si>
  <si>
    <t>区民課</t>
  </si>
  <si>
    <t>小松川事務所</t>
  </si>
  <si>
    <t>小岩事務所</t>
  </si>
  <si>
    <t>東部事務所</t>
  </si>
  <si>
    <t>鹿骨事務所</t>
  </si>
  <si>
    <t>合計</t>
  </si>
  <si>
    <t>前年同月合計</t>
  </si>
  <si>
    <t>及び増減</t>
  </si>
  <si>
    <t>※ 世帯数は、外国人登録を含まない。</t>
  </si>
  <si>
    <t>※ 〈  〉は住民基本台帳数を内書表示。</t>
  </si>
  <si>
    <t>※ 合計下段《　》は外国人登録数を内書表示。</t>
  </si>
  <si>
    <t>江戸川区人口の現況</t>
  </si>
  <si>
    <t>〈</t>
  </si>
  <si>
    <t>〉</t>
  </si>
  <si>
    <t>《</t>
  </si>
  <si>
    <t>》</t>
  </si>
  <si>
    <t>葛西事務所</t>
  </si>
  <si>
    <t>平成21年６月１日現在</t>
  </si>
  <si>
    <t>〈</t>
  </si>
  <si>
    <t>〉</t>
  </si>
  <si>
    <t>《</t>
  </si>
  <si>
    <t>》</t>
  </si>
  <si>
    <t>《</t>
  </si>
  <si>
    <t>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</si>
</sst>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\(#,##0\);\(&quot;△ &quot;#,##0\)"/>
    <numFmt numFmtId="184" formatCode="\(\ \ \ \ \ \ #,##0\ \ \);\(\ \ \ \ \ &quot;△ &quot;#,##0\ \ \)"/>
    <numFmt numFmtId="185" formatCode="\(\ \ \ \ \ \ \ \ #,##0\ \ \);\(\ \ \ \ \ &quot;△ &quot;#,##0\ \ \)"/>
    <numFmt numFmtId="186" formatCode="\(\ \ \ \ \ \ \ #,##0\ \ \);\(\ \ \ &quot;△ &quot;#,##0\ \ \)"/>
    <numFmt numFmtId="187" formatCode="\(\ \ \ \ \ \ \ \ #,##0\ \ \);\(\ \ \ &quot;△ &quot;#,##0\ \ \)"/>
    <numFmt numFmtId="188" formatCode="[&lt;=999]000;000\-0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2" xfId="0" applyFont="1" applyBorder="1" applyAlignment="1">
      <alignment vertical="center"/>
    </xf>
    <xf numFmtId="182" fontId="8" fillId="0" borderId="13" xfId="0" applyNumberFormat="1" applyFont="1" applyBorder="1" applyAlignment="1">
      <alignment vertical="center"/>
    </xf>
    <xf numFmtId="182" fontId="7" fillId="0" borderId="11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182" fontId="7" fillId="0" borderId="13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186" fontId="7" fillId="0" borderId="16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82" fontId="8" fillId="0" borderId="12" xfId="0" applyNumberFormat="1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/>
    </xf>
    <xf numFmtId="182" fontId="8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vertical="center"/>
    </xf>
    <xf numFmtId="182" fontId="8" fillId="0" borderId="22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8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distributed" vertical="center"/>
    </xf>
    <xf numFmtId="186" fontId="7" fillId="0" borderId="27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Fill="1" applyAlignment="1">
      <alignment/>
    </xf>
    <xf numFmtId="182" fontId="7" fillId="0" borderId="15" xfId="0" applyNumberFormat="1" applyFont="1" applyBorder="1" applyAlignment="1">
      <alignment vertical="center"/>
    </xf>
    <xf numFmtId="0" fontId="7" fillId="28" borderId="15" xfId="0" applyFont="1" applyFill="1" applyBorder="1" applyAlignment="1">
      <alignment horizontal="distributed" vertical="center"/>
    </xf>
    <xf numFmtId="3" fontId="8" fillId="28" borderId="20" xfId="0" applyNumberFormat="1" applyFont="1" applyFill="1" applyBorder="1" applyAlignment="1">
      <alignment horizontal="right" vertical="center"/>
    </xf>
    <xf numFmtId="182" fontId="8" fillId="28" borderId="20" xfId="0" applyNumberFormat="1" applyFont="1" applyFill="1" applyBorder="1" applyAlignment="1">
      <alignment vertical="center"/>
    </xf>
    <xf numFmtId="182" fontId="7" fillId="28" borderId="0" xfId="0" applyNumberFormat="1" applyFont="1" applyFill="1" applyBorder="1" applyAlignment="1">
      <alignment vertical="center"/>
    </xf>
    <xf numFmtId="182" fontId="8" fillId="28" borderId="0" xfId="0" applyNumberFormat="1" applyFont="1" applyFill="1" applyBorder="1" applyAlignment="1">
      <alignment vertical="center"/>
    </xf>
    <xf numFmtId="186" fontId="7" fillId="28" borderId="16" xfId="0" applyNumberFormat="1" applyFont="1" applyFill="1" applyBorder="1" applyAlignment="1">
      <alignment vertical="center"/>
    </xf>
    <xf numFmtId="182" fontId="8" fillId="28" borderId="10" xfId="0" applyNumberFormat="1" applyFont="1" applyFill="1" applyBorder="1" applyAlignment="1">
      <alignment vertical="center"/>
    </xf>
    <xf numFmtId="3" fontId="8" fillId="28" borderId="20" xfId="0" applyNumberFormat="1" applyFont="1" applyFill="1" applyBorder="1" applyAlignment="1">
      <alignment vertical="center"/>
    </xf>
    <xf numFmtId="0" fontId="7" fillId="28" borderId="17" xfId="0" applyFont="1" applyFill="1" applyBorder="1" applyAlignment="1">
      <alignment horizontal="distributed" vertical="center"/>
    </xf>
    <xf numFmtId="3" fontId="8" fillId="28" borderId="18" xfId="0" applyNumberFormat="1" applyFont="1" applyFill="1" applyBorder="1" applyAlignment="1">
      <alignment vertical="center"/>
    </xf>
    <xf numFmtId="182" fontId="8" fillId="28" borderId="18" xfId="0" applyNumberFormat="1" applyFont="1" applyFill="1" applyBorder="1" applyAlignment="1">
      <alignment vertical="center"/>
    </xf>
    <xf numFmtId="182" fontId="7" fillId="28" borderId="17" xfId="0" applyNumberFormat="1" applyFont="1" applyFill="1" applyBorder="1" applyAlignment="1">
      <alignment vertical="center"/>
    </xf>
    <xf numFmtId="186" fontId="7" fillId="28" borderId="19" xfId="0" applyNumberFormat="1" applyFont="1" applyFill="1" applyBorder="1" applyAlignment="1">
      <alignment vertical="center"/>
    </xf>
    <xf numFmtId="182" fontId="8" fillId="28" borderId="28" xfId="0" applyNumberFormat="1" applyFont="1" applyFill="1" applyBorder="1" applyAlignment="1">
      <alignment vertical="center"/>
    </xf>
    <xf numFmtId="0" fontId="7" fillId="28" borderId="0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3" fontId="8" fillId="0" borderId="30" xfId="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>
      <alignment vertical="center"/>
    </xf>
    <xf numFmtId="182" fontId="7" fillId="0" borderId="31" xfId="0" applyNumberFormat="1" applyFont="1" applyFill="1" applyBorder="1" applyAlignment="1">
      <alignment vertical="center"/>
    </xf>
    <xf numFmtId="182" fontId="8" fillId="0" borderId="28" xfId="0" applyNumberFormat="1" applyFont="1" applyFill="1" applyBorder="1" applyAlignment="1">
      <alignment vertical="center"/>
    </xf>
    <xf numFmtId="186" fontId="7" fillId="0" borderId="32" xfId="0" applyNumberFormat="1" applyFont="1" applyFill="1" applyBorder="1" applyAlignment="1">
      <alignment vertical="center"/>
    </xf>
    <xf numFmtId="186" fontId="7" fillId="0" borderId="33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3" fontId="8" fillId="0" borderId="18" xfId="0" applyNumberFormat="1" applyFont="1" applyBorder="1" applyAlignment="1">
      <alignment vertical="center"/>
    </xf>
    <xf numFmtId="182" fontId="7" fillId="0" borderId="17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0" y="504825"/>
          <a:ext cx="13525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1&#24180;&#24230;&#12398;&#20154;&#21475;&#12398;&#29694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前年度3月"/>
      <sheetName val="Sheet1"/>
    </sheetNames>
    <sheetDataSet>
      <sheetData sheetId="1">
        <row r="6">
          <cell r="K6">
            <v>136265</v>
          </cell>
        </row>
        <row r="7">
          <cell r="B7">
            <v>60179</v>
          </cell>
          <cell r="K7">
            <v>132567</v>
          </cell>
        </row>
        <row r="8">
          <cell r="K8">
            <v>3698</v>
          </cell>
        </row>
        <row r="9">
          <cell r="K9">
            <v>55538</v>
          </cell>
        </row>
        <row r="10">
          <cell r="B10">
            <v>25334</v>
          </cell>
          <cell r="K10">
            <v>52107</v>
          </cell>
        </row>
        <row r="11">
          <cell r="K11">
            <v>3431</v>
          </cell>
        </row>
        <row r="12">
          <cell r="K12">
            <v>244171</v>
          </cell>
        </row>
        <row r="13">
          <cell r="B13">
            <v>109807</v>
          </cell>
          <cell r="K13">
            <v>233919</v>
          </cell>
        </row>
        <row r="14">
          <cell r="K14">
            <v>10252</v>
          </cell>
        </row>
        <row r="15">
          <cell r="K15">
            <v>97284</v>
          </cell>
        </row>
        <row r="16">
          <cell r="B16">
            <v>45596</v>
          </cell>
          <cell r="K16">
            <v>92262</v>
          </cell>
        </row>
        <row r="17">
          <cell r="K17">
            <v>5022</v>
          </cell>
        </row>
        <row r="18">
          <cell r="K18">
            <v>89763</v>
          </cell>
        </row>
        <row r="19">
          <cell r="B19">
            <v>39107</v>
          </cell>
          <cell r="K19">
            <v>88092</v>
          </cell>
        </row>
        <row r="20">
          <cell r="K20">
            <v>1671</v>
          </cell>
        </row>
        <row r="21">
          <cell r="K21">
            <v>53503</v>
          </cell>
        </row>
        <row r="22">
          <cell r="B22">
            <v>23015</v>
          </cell>
          <cell r="K22">
            <v>52479</v>
          </cell>
        </row>
        <row r="23">
          <cell r="K23">
            <v>1024</v>
          </cell>
        </row>
        <row r="24">
          <cell r="K24">
            <v>676524</v>
          </cell>
        </row>
        <row r="25">
          <cell r="K25">
            <v>651426</v>
          </cell>
        </row>
        <row r="26">
          <cell r="K26">
            <v>25098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75" zoomScaleSheetLayoutView="75" zoomScalePageLayoutView="0" workbookViewId="0" topLeftCell="A1">
      <selection activeCell="C6" sqref="C6"/>
    </sheetView>
  </sheetViews>
  <sheetFormatPr defaultColWidth="8.625" defaultRowHeight="18.75" customHeight="1"/>
  <cols>
    <col min="1" max="1" width="17.75390625" style="1" customWidth="1"/>
    <col min="2" max="2" width="15.875" style="1" customWidth="1"/>
    <col min="3" max="3" width="13.125" style="1" customWidth="1"/>
    <col min="4" max="4" width="2.875" style="1" customWidth="1"/>
    <col min="5" max="5" width="16.875" style="3" customWidth="1"/>
    <col min="6" max="6" width="2.875" style="3" customWidth="1"/>
    <col min="7" max="7" width="2.875" style="1" customWidth="1"/>
    <col min="8" max="8" width="16.875" style="1" customWidth="1"/>
    <col min="9" max="10" width="2.875" style="1" customWidth="1"/>
    <col min="11" max="11" width="16.875" style="3" customWidth="1"/>
    <col min="12" max="13" width="2.875" style="3" customWidth="1"/>
    <col min="14" max="14" width="14.125" style="3" customWidth="1"/>
    <col min="15" max="15" width="3.00390625" style="3" customWidth="1"/>
    <col min="16" max="16384" width="8.625" style="1" customWidth="1"/>
  </cols>
  <sheetData>
    <row r="1" spans="5:8" ht="18.75" customHeight="1">
      <c r="E1" s="2" t="s">
        <v>18</v>
      </c>
      <c r="F1" s="2"/>
      <c r="G1" s="2"/>
      <c r="H1" s="2"/>
    </row>
    <row r="2" spans="1:15" s="6" customFormat="1" ht="18.75" customHeight="1">
      <c r="A2" s="4"/>
      <c r="B2" s="4"/>
      <c r="C2" s="4"/>
      <c r="D2" s="4"/>
      <c r="E2" s="4"/>
      <c r="F2" s="4"/>
      <c r="G2" s="4"/>
      <c r="H2" s="4"/>
      <c r="I2" s="82" t="s">
        <v>24</v>
      </c>
      <c r="J2" s="82"/>
      <c r="K2" s="82"/>
      <c r="L2" s="82"/>
      <c r="M2" s="82"/>
      <c r="N2" s="82"/>
      <c r="O2" s="5"/>
    </row>
    <row r="3" spans="1:15" s="6" customFormat="1" ht="20.25" customHeight="1">
      <c r="A3" s="7" t="s">
        <v>0</v>
      </c>
      <c r="B3" s="8"/>
      <c r="C3" s="9"/>
      <c r="D3" s="10"/>
      <c r="E3" s="9"/>
      <c r="F3" s="11"/>
      <c r="G3" s="9"/>
      <c r="H3" s="9"/>
      <c r="I3" s="9"/>
      <c r="J3" s="10"/>
      <c r="K3" s="9"/>
      <c r="L3" s="11"/>
      <c r="M3" s="10"/>
      <c r="N3" s="9"/>
      <c r="O3" s="11"/>
    </row>
    <row r="4" spans="1:15" s="6" customFormat="1" ht="20.25" customHeight="1">
      <c r="A4" s="12"/>
      <c r="B4" s="39" t="s">
        <v>1</v>
      </c>
      <c r="C4" s="13" t="s">
        <v>2</v>
      </c>
      <c r="D4" s="14"/>
      <c r="E4" s="13" t="s">
        <v>3</v>
      </c>
      <c r="F4" s="15"/>
      <c r="G4" s="13"/>
      <c r="H4" s="13" t="s">
        <v>4</v>
      </c>
      <c r="I4" s="13"/>
      <c r="J4" s="14"/>
      <c r="K4" s="13" t="s">
        <v>5</v>
      </c>
      <c r="L4" s="15"/>
      <c r="M4" s="14"/>
      <c r="N4" s="13" t="s">
        <v>2</v>
      </c>
      <c r="O4" s="15"/>
    </row>
    <row r="5" spans="1:15" s="6" customFormat="1" ht="20.25" customHeight="1">
      <c r="A5" s="16" t="s">
        <v>6</v>
      </c>
      <c r="B5" s="17"/>
      <c r="C5" s="18"/>
      <c r="D5" s="16"/>
      <c r="E5" s="18"/>
      <c r="F5" s="19"/>
      <c r="G5" s="18"/>
      <c r="H5" s="18"/>
      <c r="I5" s="18"/>
      <c r="J5" s="16"/>
      <c r="K5" s="18"/>
      <c r="L5" s="19"/>
      <c r="M5" s="16"/>
      <c r="N5" s="18"/>
      <c r="O5" s="19"/>
    </row>
    <row r="6" spans="1:15" s="6" customFormat="1" ht="20.25" customHeight="1">
      <c r="A6" s="37"/>
      <c r="B6" s="20"/>
      <c r="C6" s="21"/>
      <c r="D6" s="22"/>
      <c r="E6" s="21">
        <f>SUM(E7:E8)</f>
        <v>69476</v>
      </c>
      <c r="F6" s="23"/>
      <c r="G6" s="22"/>
      <c r="H6" s="21">
        <f>SUM(H7:H8)</f>
        <v>66883</v>
      </c>
      <c r="I6" s="23"/>
      <c r="J6" s="22"/>
      <c r="K6" s="21">
        <f>SUM(E6:H6)</f>
        <v>136359</v>
      </c>
      <c r="L6" s="23"/>
      <c r="M6" s="22"/>
      <c r="N6" s="21">
        <f>K6-'[1]5月'!K6</f>
        <v>94</v>
      </c>
      <c r="O6" s="23"/>
    </row>
    <row r="7" spans="1:15" s="6" customFormat="1" ht="20.25" customHeight="1">
      <c r="A7" s="38" t="s">
        <v>7</v>
      </c>
      <c r="B7" s="48">
        <v>60244</v>
      </c>
      <c r="C7" s="40">
        <f>B7-'[1]5月'!B7</f>
        <v>65</v>
      </c>
      <c r="D7" s="28" t="s">
        <v>25</v>
      </c>
      <c r="E7" s="25">
        <v>67816</v>
      </c>
      <c r="F7" s="27" t="s">
        <v>26</v>
      </c>
      <c r="G7" s="28" t="s">
        <v>25</v>
      </c>
      <c r="H7" s="25">
        <v>64850</v>
      </c>
      <c r="I7" s="27" t="s">
        <v>26</v>
      </c>
      <c r="J7" s="28" t="s">
        <v>25</v>
      </c>
      <c r="K7" s="25">
        <f aca="true" t="shared" si="0" ref="K7:K23">SUM(E7:H7)</f>
        <v>132666</v>
      </c>
      <c r="L7" s="27" t="s">
        <v>26</v>
      </c>
      <c r="M7" s="28" t="s">
        <v>25</v>
      </c>
      <c r="N7" s="25">
        <f>K7-'[1]5月'!K7</f>
        <v>99</v>
      </c>
      <c r="O7" s="27" t="s">
        <v>26</v>
      </c>
    </row>
    <row r="8" spans="1:15" s="6" customFormat="1" ht="20.25" customHeight="1" hidden="1">
      <c r="A8" s="55"/>
      <c r="B8" s="56"/>
      <c r="C8" s="57"/>
      <c r="D8" s="58" t="s">
        <v>29</v>
      </c>
      <c r="E8" s="59">
        <v>1660</v>
      </c>
      <c r="F8" s="60" t="s">
        <v>30</v>
      </c>
      <c r="G8" s="58" t="s">
        <v>29</v>
      </c>
      <c r="H8" s="59">
        <v>2033</v>
      </c>
      <c r="I8" s="60" t="s">
        <v>30</v>
      </c>
      <c r="J8" s="58" t="s">
        <v>29</v>
      </c>
      <c r="K8" s="59">
        <f t="shared" si="0"/>
        <v>3693</v>
      </c>
      <c r="L8" s="60" t="s">
        <v>30</v>
      </c>
      <c r="M8" s="58" t="s">
        <v>29</v>
      </c>
      <c r="N8" s="59">
        <f>K8-'[1]5月'!K8</f>
        <v>-5</v>
      </c>
      <c r="O8" s="60" t="s">
        <v>30</v>
      </c>
    </row>
    <row r="9" spans="1:15" s="6" customFormat="1" ht="20.25" customHeight="1">
      <c r="A9" s="37"/>
      <c r="B9" s="20"/>
      <c r="C9" s="36"/>
      <c r="D9" s="24"/>
      <c r="E9" s="21">
        <f>SUM(E10:E11)</f>
        <v>27544</v>
      </c>
      <c r="F9" s="23"/>
      <c r="G9" s="24"/>
      <c r="H9" s="21">
        <f>SUM(H10:H11)</f>
        <v>28023</v>
      </c>
      <c r="I9" s="23"/>
      <c r="J9" s="24"/>
      <c r="K9" s="21">
        <f t="shared" si="0"/>
        <v>55567</v>
      </c>
      <c r="L9" s="23"/>
      <c r="M9" s="24"/>
      <c r="N9" s="21">
        <f>K9-'[1]5月'!K9</f>
        <v>29</v>
      </c>
      <c r="O9" s="23"/>
    </row>
    <row r="10" spans="1:15" s="6" customFormat="1" ht="20.25" customHeight="1">
      <c r="A10" s="38" t="s">
        <v>8</v>
      </c>
      <c r="B10" s="26">
        <v>25331</v>
      </c>
      <c r="C10" s="40">
        <f>B10-'[1]5月'!B10</f>
        <v>-3</v>
      </c>
      <c r="D10" s="28" t="s">
        <v>25</v>
      </c>
      <c r="E10" s="25">
        <v>25895</v>
      </c>
      <c r="F10" s="27" t="s">
        <v>26</v>
      </c>
      <c r="G10" s="28" t="s">
        <v>25</v>
      </c>
      <c r="H10" s="25">
        <v>26210</v>
      </c>
      <c r="I10" s="27" t="s">
        <v>26</v>
      </c>
      <c r="J10" s="28" t="s">
        <v>25</v>
      </c>
      <c r="K10" s="25">
        <f t="shared" si="0"/>
        <v>52105</v>
      </c>
      <c r="L10" s="27" t="s">
        <v>26</v>
      </c>
      <c r="M10" s="28" t="s">
        <v>25</v>
      </c>
      <c r="N10" s="25">
        <f>K10-'[1]5月'!K10</f>
        <v>-2</v>
      </c>
      <c r="O10" s="27" t="s">
        <v>26</v>
      </c>
    </row>
    <row r="11" spans="1:15" s="6" customFormat="1" ht="20.25" customHeight="1" hidden="1">
      <c r="A11" s="55"/>
      <c r="B11" s="62"/>
      <c r="C11" s="57"/>
      <c r="D11" s="58" t="s">
        <v>29</v>
      </c>
      <c r="E11" s="59">
        <v>1649</v>
      </c>
      <c r="F11" s="60" t="s">
        <v>30</v>
      </c>
      <c r="G11" s="58" t="s">
        <v>29</v>
      </c>
      <c r="H11" s="59">
        <v>1813</v>
      </c>
      <c r="I11" s="60" t="s">
        <v>30</v>
      </c>
      <c r="J11" s="58" t="s">
        <v>29</v>
      </c>
      <c r="K11" s="59">
        <f t="shared" si="0"/>
        <v>3462</v>
      </c>
      <c r="L11" s="60" t="s">
        <v>30</v>
      </c>
      <c r="M11" s="58" t="s">
        <v>29</v>
      </c>
      <c r="N11" s="59">
        <f>K11-'[1]5月'!K11</f>
        <v>31</v>
      </c>
      <c r="O11" s="60" t="s">
        <v>30</v>
      </c>
    </row>
    <row r="12" spans="1:15" s="6" customFormat="1" ht="20.25" customHeight="1">
      <c r="A12" s="37"/>
      <c r="B12" s="20"/>
      <c r="C12" s="36"/>
      <c r="D12" s="24"/>
      <c r="E12" s="21">
        <f>SUM(E13:E14)</f>
        <v>125475</v>
      </c>
      <c r="F12" s="23"/>
      <c r="G12" s="24"/>
      <c r="H12" s="21">
        <f>SUM(H13:H14)</f>
        <v>118693</v>
      </c>
      <c r="I12" s="23"/>
      <c r="J12" s="24"/>
      <c r="K12" s="21">
        <f t="shared" si="0"/>
        <v>244168</v>
      </c>
      <c r="L12" s="23"/>
      <c r="M12" s="24"/>
      <c r="N12" s="21">
        <f>K12-'[1]5月'!K12</f>
        <v>-3</v>
      </c>
      <c r="O12" s="23"/>
    </row>
    <row r="13" spans="1:15" s="6" customFormat="1" ht="20.25" customHeight="1">
      <c r="A13" s="38" t="s">
        <v>23</v>
      </c>
      <c r="B13" s="26">
        <v>109829</v>
      </c>
      <c r="C13" s="40">
        <f>B13-'[1]5月'!B13</f>
        <v>22</v>
      </c>
      <c r="D13" s="28" t="s">
        <v>25</v>
      </c>
      <c r="E13" s="25">
        <v>120637</v>
      </c>
      <c r="F13" s="27" t="s">
        <v>26</v>
      </c>
      <c r="G13" s="28" t="s">
        <v>25</v>
      </c>
      <c r="H13" s="25">
        <v>113328</v>
      </c>
      <c r="I13" s="27" t="s">
        <v>26</v>
      </c>
      <c r="J13" s="28" t="s">
        <v>25</v>
      </c>
      <c r="K13" s="25">
        <f t="shared" si="0"/>
        <v>233965</v>
      </c>
      <c r="L13" s="27" t="s">
        <v>26</v>
      </c>
      <c r="M13" s="28" t="s">
        <v>25</v>
      </c>
      <c r="N13" s="25">
        <f>K13-'[1]5月'!K13</f>
        <v>46</v>
      </c>
      <c r="O13" s="27" t="s">
        <v>26</v>
      </c>
    </row>
    <row r="14" spans="1:15" s="6" customFormat="1" ht="20.25" customHeight="1" hidden="1">
      <c r="A14" s="63"/>
      <c r="B14" s="64"/>
      <c r="C14" s="65"/>
      <c r="D14" s="66" t="s">
        <v>29</v>
      </c>
      <c r="E14" s="61">
        <v>4838</v>
      </c>
      <c r="F14" s="67" t="s">
        <v>30</v>
      </c>
      <c r="G14" s="66" t="s">
        <v>29</v>
      </c>
      <c r="H14" s="61">
        <v>5365</v>
      </c>
      <c r="I14" s="67" t="s">
        <v>30</v>
      </c>
      <c r="J14" s="66" t="s">
        <v>29</v>
      </c>
      <c r="K14" s="61">
        <f t="shared" si="0"/>
        <v>10203</v>
      </c>
      <c r="L14" s="67" t="s">
        <v>30</v>
      </c>
      <c r="M14" s="66" t="s">
        <v>29</v>
      </c>
      <c r="N14" s="61">
        <f>K14-'[1]5月'!K14</f>
        <v>-49</v>
      </c>
      <c r="O14" s="67" t="s">
        <v>30</v>
      </c>
    </row>
    <row r="15" spans="1:15" s="6" customFormat="1" ht="20.25" customHeight="1">
      <c r="A15" s="37"/>
      <c r="B15" s="20"/>
      <c r="C15" s="36"/>
      <c r="D15" s="24"/>
      <c r="E15" s="21">
        <f>SUM(E16:E17)</f>
        <v>48343</v>
      </c>
      <c r="F15" s="23"/>
      <c r="G15" s="24"/>
      <c r="H15" s="21">
        <f>SUM(H16:H17)</f>
        <v>48955</v>
      </c>
      <c r="I15" s="23"/>
      <c r="J15" s="24"/>
      <c r="K15" s="21">
        <f t="shared" si="0"/>
        <v>97298</v>
      </c>
      <c r="L15" s="23"/>
      <c r="M15" s="24"/>
      <c r="N15" s="21">
        <f>K15-'[1]5月'!K15</f>
        <v>14</v>
      </c>
      <c r="O15" s="23"/>
    </row>
    <row r="16" spans="1:15" s="6" customFormat="1" ht="20.25" customHeight="1">
      <c r="A16" s="38" t="s">
        <v>9</v>
      </c>
      <c r="B16" s="26">
        <v>45649</v>
      </c>
      <c r="C16" s="40">
        <f>B16-'[1]5月'!B16</f>
        <v>53</v>
      </c>
      <c r="D16" s="28" t="s">
        <v>25</v>
      </c>
      <c r="E16" s="25">
        <v>46302</v>
      </c>
      <c r="F16" s="27" t="s">
        <v>26</v>
      </c>
      <c r="G16" s="28" t="s">
        <v>25</v>
      </c>
      <c r="H16" s="25">
        <v>46000</v>
      </c>
      <c r="I16" s="27" t="s">
        <v>26</v>
      </c>
      <c r="J16" s="28" t="s">
        <v>25</v>
      </c>
      <c r="K16" s="25">
        <f t="shared" si="0"/>
        <v>92302</v>
      </c>
      <c r="L16" s="27" t="s">
        <v>26</v>
      </c>
      <c r="M16" s="28" t="s">
        <v>25</v>
      </c>
      <c r="N16" s="25">
        <f>K16-'[1]5月'!K16</f>
        <v>40</v>
      </c>
      <c r="O16" s="27" t="s">
        <v>26</v>
      </c>
    </row>
    <row r="17" spans="1:15" s="6" customFormat="1" ht="20.25" customHeight="1" hidden="1">
      <c r="A17" s="55"/>
      <c r="B17" s="62"/>
      <c r="C17" s="57"/>
      <c r="D17" s="66" t="s">
        <v>29</v>
      </c>
      <c r="E17" s="59">
        <v>2041</v>
      </c>
      <c r="F17" s="60" t="s">
        <v>30</v>
      </c>
      <c r="G17" s="66" t="s">
        <v>29</v>
      </c>
      <c r="H17" s="59">
        <v>2955</v>
      </c>
      <c r="I17" s="60" t="s">
        <v>30</v>
      </c>
      <c r="J17" s="66" t="s">
        <v>29</v>
      </c>
      <c r="K17" s="59">
        <f t="shared" si="0"/>
        <v>4996</v>
      </c>
      <c r="L17" s="60" t="s">
        <v>30</v>
      </c>
      <c r="M17" s="66" t="s">
        <v>29</v>
      </c>
      <c r="N17" s="59">
        <f>K17-'[1]5月'!K17</f>
        <v>-26</v>
      </c>
      <c r="O17" s="60" t="s">
        <v>30</v>
      </c>
    </row>
    <row r="18" spans="1:15" s="6" customFormat="1" ht="20.25" customHeight="1">
      <c r="A18" s="37"/>
      <c r="B18" s="20"/>
      <c r="C18" s="36"/>
      <c r="D18" s="24"/>
      <c r="E18" s="21">
        <f>SUM(E19:E20)</f>
        <v>45555</v>
      </c>
      <c r="F18" s="23"/>
      <c r="G18" s="24"/>
      <c r="H18" s="21">
        <f>SUM(H19:H20)</f>
        <v>44182</v>
      </c>
      <c r="I18" s="23"/>
      <c r="J18" s="24"/>
      <c r="K18" s="21">
        <f t="shared" si="0"/>
        <v>89737</v>
      </c>
      <c r="L18" s="23"/>
      <c r="M18" s="24"/>
      <c r="N18" s="21">
        <f>K18-'[1]5月'!K18</f>
        <v>-26</v>
      </c>
      <c r="O18" s="23"/>
    </row>
    <row r="19" spans="1:15" s="6" customFormat="1" ht="20.25" customHeight="1">
      <c r="A19" s="38" t="s">
        <v>10</v>
      </c>
      <c r="B19" s="26">
        <v>39091</v>
      </c>
      <c r="C19" s="40">
        <f>B19-'[1]5月'!B19</f>
        <v>-16</v>
      </c>
      <c r="D19" s="28" t="s">
        <v>25</v>
      </c>
      <c r="E19" s="25">
        <v>44839</v>
      </c>
      <c r="F19" s="27" t="s">
        <v>26</v>
      </c>
      <c r="G19" s="28" t="s">
        <v>25</v>
      </c>
      <c r="H19" s="25">
        <v>43239</v>
      </c>
      <c r="I19" s="27" t="s">
        <v>26</v>
      </c>
      <c r="J19" s="28" t="s">
        <v>25</v>
      </c>
      <c r="K19" s="25">
        <f t="shared" si="0"/>
        <v>88078</v>
      </c>
      <c r="L19" s="27" t="s">
        <v>26</v>
      </c>
      <c r="M19" s="28" t="s">
        <v>25</v>
      </c>
      <c r="N19" s="25">
        <f>K19-'[1]5月'!K19</f>
        <v>-14</v>
      </c>
      <c r="O19" s="27" t="s">
        <v>26</v>
      </c>
    </row>
    <row r="20" spans="1:15" s="6" customFormat="1" ht="20.25" customHeight="1" hidden="1">
      <c r="A20" s="55"/>
      <c r="B20" s="62"/>
      <c r="C20" s="57"/>
      <c r="D20" s="66" t="s">
        <v>29</v>
      </c>
      <c r="E20" s="59">
        <v>716</v>
      </c>
      <c r="F20" s="60" t="s">
        <v>30</v>
      </c>
      <c r="G20" s="66" t="s">
        <v>29</v>
      </c>
      <c r="H20" s="59">
        <v>943</v>
      </c>
      <c r="I20" s="60" t="s">
        <v>30</v>
      </c>
      <c r="J20" s="66" t="s">
        <v>29</v>
      </c>
      <c r="K20" s="59">
        <f t="shared" si="0"/>
        <v>1659</v>
      </c>
      <c r="L20" s="60" t="s">
        <v>30</v>
      </c>
      <c r="M20" s="66" t="s">
        <v>29</v>
      </c>
      <c r="N20" s="59">
        <f>K20-'[1]5月'!K20</f>
        <v>-12</v>
      </c>
      <c r="O20" s="60" t="s">
        <v>30</v>
      </c>
    </row>
    <row r="21" spans="1:15" s="6" customFormat="1" ht="20.25" customHeight="1">
      <c r="A21" s="37"/>
      <c r="B21" s="20"/>
      <c r="C21" s="36"/>
      <c r="D21" s="24"/>
      <c r="E21" s="21">
        <f>SUM(E22:E23)</f>
        <v>27737</v>
      </c>
      <c r="F21" s="23"/>
      <c r="G21" s="24"/>
      <c r="H21" s="21">
        <f>SUM(H22:H23)</f>
        <v>25819</v>
      </c>
      <c r="I21" s="23"/>
      <c r="J21" s="24"/>
      <c r="K21" s="21">
        <f t="shared" si="0"/>
        <v>53556</v>
      </c>
      <c r="L21" s="23"/>
      <c r="M21" s="24"/>
      <c r="N21" s="21">
        <f>K21-'[1]5月'!K21</f>
        <v>53</v>
      </c>
      <c r="O21" s="23"/>
    </row>
    <row r="22" spans="1:15" s="6" customFormat="1" ht="20.25" customHeight="1" thickBot="1">
      <c r="A22" s="52" t="s">
        <v>11</v>
      </c>
      <c r="B22" s="26">
        <v>23045</v>
      </c>
      <c r="C22" s="40">
        <f>B22-'[1]5月'!B22</f>
        <v>30</v>
      </c>
      <c r="D22" s="28" t="s">
        <v>25</v>
      </c>
      <c r="E22" s="25">
        <v>27301</v>
      </c>
      <c r="F22" s="27" t="s">
        <v>26</v>
      </c>
      <c r="G22" s="28" t="s">
        <v>25</v>
      </c>
      <c r="H22" s="25">
        <v>25227</v>
      </c>
      <c r="I22" s="27" t="s">
        <v>26</v>
      </c>
      <c r="J22" s="28" t="s">
        <v>25</v>
      </c>
      <c r="K22" s="25">
        <f t="shared" si="0"/>
        <v>52528</v>
      </c>
      <c r="L22" s="27" t="s">
        <v>26</v>
      </c>
      <c r="M22" s="28" t="s">
        <v>25</v>
      </c>
      <c r="N22" s="25">
        <f>K22-'[1]5月'!K22</f>
        <v>49</v>
      </c>
      <c r="O22" s="27" t="s">
        <v>26</v>
      </c>
    </row>
    <row r="23" spans="1:15" s="6" customFormat="1" ht="20.25" customHeight="1" hidden="1" thickBot="1">
      <c r="A23" s="69"/>
      <c r="B23" s="62"/>
      <c r="C23" s="57"/>
      <c r="D23" s="66" t="s">
        <v>29</v>
      </c>
      <c r="E23" s="59">
        <v>436</v>
      </c>
      <c r="F23" s="60" t="s">
        <v>30</v>
      </c>
      <c r="G23" s="66" t="s">
        <v>29</v>
      </c>
      <c r="H23" s="59">
        <v>592</v>
      </c>
      <c r="I23" s="60" t="s">
        <v>30</v>
      </c>
      <c r="J23" s="66" t="s">
        <v>29</v>
      </c>
      <c r="K23" s="59">
        <f t="shared" si="0"/>
        <v>1028</v>
      </c>
      <c r="L23" s="60" t="s">
        <v>30</v>
      </c>
      <c r="M23" s="66" t="s">
        <v>29</v>
      </c>
      <c r="N23" s="68">
        <f>K23-'[1]5月'!K23</f>
        <v>4</v>
      </c>
      <c r="O23" s="60" t="s">
        <v>30</v>
      </c>
    </row>
    <row r="24" spans="1:15" s="6" customFormat="1" ht="20.25" customHeight="1">
      <c r="A24" s="41"/>
      <c r="B24" s="42"/>
      <c r="C24" s="43"/>
      <c r="D24" s="44"/>
      <c r="E24" s="45">
        <f>E6+E9+E12+E15+E18+E21</f>
        <v>344130</v>
      </c>
      <c r="F24" s="46"/>
      <c r="G24" s="44"/>
      <c r="H24" s="45">
        <f>H6+H9+H12+H15+H18+H21</f>
        <v>332555</v>
      </c>
      <c r="I24" s="46"/>
      <c r="J24" s="44"/>
      <c r="K24" s="45">
        <f>K6+K9+K12+K15+K18+K21</f>
        <v>676685</v>
      </c>
      <c r="L24" s="46"/>
      <c r="M24" s="44"/>
      <c r="N24" s="45">
        <f>K24-'[1]5月'!K24</f>
        <v>161</v>
      </c>
      <c r="O24" s="47"/>
    </row>
    <row r="25" spans="1:15" s="6" customFormat="1" ht="20.25" customHeight="1">
      <c r="A25" s="49" t="s">
        <v>12</v>
      </c>
      <c r="B25" s="26">
        <f>SUM(B6:B22)</f>
        <v>303189</v>
      </c>
      <c r="C25" s="40">
        <f>SUM(C6:C22)</f>
        <v>151</v>
      </c>
      <c r="D25" s="28" t="s">
        <v>25</v>
      </c>
      <c r="E25" s="25">
        <f>E7+E10+E13+E16+E19+E22</f>
        <v>332790</v>
      </c>
      <c r="F25" s="27" t="s">
        <v>26</v>
      </c>
      <c r="G25" s="28" t="s">
        <v>25</v>
      </c>
      <c r="H25" s="25">
        <f>H7+H10+H13+H16+H19+H22</f>
        <v>318854</v>
      </c>
      <c r="I25" s="27" t="s">
        <v>26</v>
      </c>
      <c r="J25" s="28" t="s">
        <v>25</v>
      </c>
      <c r="K25" s="25">
        <f>K7+K10+K13+K16+K19+K22</f>
        <v>651644</v>
      </c>
      <c r="L25" s="27" t="s">
        <v>26</v>
      </c>
      <c r="M25" s="28" t="s">
        <v>25</v>
      </c>
      <c r="N25" s="25">
        <f>K25-'[1]5月'!K25</f>
        <v>218</v>
      </c>
      <c r="O25" s="50" t="s">
        <v>26</v>
      </c>
    </row>
    <row r="26" spans="1:15" s="53" customFormat="1" ht="20.25" customHeight="1" thickBot="1">
      <c r="A26" s="70"/>
      <c r="B26" s="71"/>
      <c r="C26" s="72"/>
      <c r="D26" s="73" t="s">
        <v>29</v>
      </c>
      <c r="E26" s="74">
        <f>E8+E11+E14+E17+E20+E23</f>
        <v>11340</v>
      </c>
      <c r="F26" s="75" t="s">
        <v>30</v>
      </c>
      <c r="G26" s="73" t="s">
        <v>29</v>
      </c>
      <c r="H26" s="74">
        <f>H8+H11+H14+H17+H20+H23</f>
        <v>13701</v>
      </c>
      <c r="I26" s="75" t="s">
        <v>30</v>
      </c>
      <c r="J26" s="73" t="s">
        <v>29</v>
      </c>
      <c r="K26" s="74">
        <f>K8+K11+K14+K17+K20+K23</f>
        <v>25041</v>
      </c>
      <c r="L26" s="75" t="s">
        <v>30</v>
      </c>
      <c r="M26" s="73" t="s">
        <v>29</v>
      </c>
      <c r="N26" s="74">
        <f>K26-'[1]5月'!K26</f>
        <v>-57</v>
      </c>
      <c r="O26" s="76" t="s">
        <v>30</v>
      </c>
    </row>
    <row r="27" spans="1:15" s="6" customFormat="1" ht="20.25" customHeight="1">
      <c r="A27" s="29"/>
      <c r="B27" s="29"/>
      <c r="C27" s="29"/>
      <c r="D27" s="29"/>
      <c r="E27" s="30"/>
      <c r="F27" s="29"/>
      <c r="G27" s="29"/>
      <c r="H27" s="30"/>
      <c r="I27" s="29"/>
      <c r="J27" s="29"/>
      <c r="K27" s="30"/>
      <c r="L27" s="29"/>
      <c r="M27" s="29"/>
      <c r="N27" s="30"/>
      <c r="O27" s="29"/>
    </row>
    <row r="28" spans="1:15" s="6" customFormat="1" ht="20.25" customHeight="1">
      <c r="A28" s="31" t="s">
        <v>13</v>
      </c>
      <c r="B28" s="20"/>
      <c r="C28" s="35"/>
      <c r="D28" s="31"/>
      <c r="E28" s="32">
        <v>342167</v>
      </c>
      <c r="F28" s="23"/>
      <c r="G28" s="31"/>
      <c r="H28" s="21">
        <v>330137</v>
      </c>
      <c r="I28" s="23"/>
      <c r="J28" s="31"/>
      <c r="K28" s="21">
        <v>672304</v>
      </c>
      <c r="L28" s="23"/>
      <c r="M28" s="31"/>
      <c r="N28" s="21">
        <f>K24-K28</f>
        <v>4381</v>
      </c>
      <c r="O28" s="23"/>
    </row>
    <row r="29" spans="1:15" s="6" customFormat="1" ht="20.25" customHeight="1">
      <c r="A29" s="51" t="s">
        <v>14</v>
      </c>
      <c r="B29" s="26">
        <v>300356</v>
      </c>
      <c r="C29" s="40">
        <f>B25-B29</f>
        <v>2833</v>
      </c>
      <c r="D29" s="28" t="s">
        <v>25</v>
      </c>
      <c r="E29" s="25">
        <v>331504</v>
      </c>
      <c r="F29" s="27" t="s">
        <v>20</v>
      </c>
      <c r="G29" s="28" t="s">
        <v>19</v>
      </c>
      <c r="H29" s="25">
        <v>317103</v>
      </c>
      <c r="I29" s="27" t="s">
        <v>20</v>
      </c>
      <c r="J29" s="28" t="s">
        <v>19</v>
      </c>
      <c r="K29" s="25">
        <v>648607</v>
      </c>
      <c r="L29" s="27" t="s">
        <v>20</v>
      </c>
      <c r="M29" s="54" t="s">
        <v>25</v>
      </c>
      <c r="N29" s="25">
        <f>K25-K29</f>
        <v>3037</v>
      </c>
      <c r="O29" s="27" t="s">
        <v>26</v>
      </c>
    </row>
    <row r="30" spans="1:15" s="53" customFormat="1" ht="20.25" customHeight="1">
      <c r="A30" s="77"/>
      <c r="B30" s="78"/>
      <c r="C30" s="78"/>
      <c r="D30" s="79" t="s">
        <v>27</v>
      </c>
      <c r="E30" s="80">
        <v>10663</v>
      </c>
      <c r="F30" s="81" t="s">
        <v>22</v>
      </c>
      <c r="G30" s="79" t="s">
        <v>21</v>
      </c>
      <c r="H30" s="80">
        <v>13034</v>
      </c>
      <c r="I30" s="81" t="s">
        <v>22</v>
      </c>
      <c r="J30" s="79" t="s">
        <v>21</v>
      </c>
      <c r="K30" s="80">
        <v>23697</v>
      </c>
      <c r="L30" s="81" t="s">
        <v>22</v>
      </c>
      <c r="M30" s="79" t="s">
        <v>27</v>
      </c>
      <c r="N30" s="80">
        <f>K26-K30</f>
        <v>1344</v>
      </c>
      <c r="O30" s="81" t="s">
        <v>28</v>
      </c>
    </row>
    <row r="31" spans="5:15" s="6" customFormat="1" ht="18.75" customHeight="1">
      <c r="E31" s="33"/>
      <c r="I31" s="34" t="s">
        <v>15</v>
      </c>
      <c r="L31" s="33"/>
      <c r="M31" s="33"/>
      <c r="N31" s="33"/>
      <c r="O31" s="33"/>
    </row>
    <row r="32" spans="5:15" s="6" customFormat="1" ht="18.75" customHeight="1">
      <c r="E32" s="33"/>
      <c r="I32" s="34" t="s">
        <v>16</v>
      </c>
      <c r="L32" s="33"/>
      <c r="M32" s="33"/>
      <c r="N32" s="33"/>
      <c r="O32" s="33"/>
    </row>
    <row r="33" ht="18.75" customHeight="1">
      <c r="I33" s="34" t="s">
        <v>17</v>
      </c>
    </row>
  </sheetData>
  <sheetProtection/>
  <mergeCells count="1">
    <mergeCell ref="I2:N2"/>
  </mergeCells>
  <printOptions/>
  <pageMargins left="1.0631944444444443" right="0.7298611111111111" top="0.86" bottom="0.5388888888888889" header="0.5118055555555556" footer="0.5118055555555556"/>
  <pageSetup horizontalDpi="600" verticalDpi="600" orientation="landscape" paperSize="9" scale="95" r:id="rId2"/>
  <rowBreaks count="1" manualBreakCount="1">
    <brk id="3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全庁LAN利用者</cp:lastModifiedBy>
  <cp:lastPrinted>2009-06-03T02:35:03Z</cp:lastPrinted>
  <dcterms:created xsi:type="dcterms:W3CDTF">1999-05-01T02:32:26Z</dcterms:created>
  <dcterms:modified xsi:type="dcterms:W3CDTF">2009-06-03T02:40:14Z</dcterms:modified>
  <cp:category/>
  <cp:version/>
  <cp:contentType/>
  <cp:contentStatus/>
</cp:coreProperties>
</file>