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20" windowHeight="439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'P4'!$A$1:$K$42</definedName>
  </definedNames>
  <calcPr fullCalcOnLoad="1"/>
</workbook>
</file>

<file path=xl/sharedStrings.xml><?xml version="1.0" encoding="utf-8"?>
<sst xmlns="http://schemas.openxmlformats.org/spreadsheetml/2006/main" count="286" uniqueCount="77">
  <si>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</si>
  <si>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</si>
  <si>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</si>
  <si>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</si>
  <si>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</si>
  <si>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</si>
  <si>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</si>
  <si>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</si>
  <si>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</si>
  <si>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</si>
  <si>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</si>
  <si>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</si>
  <si>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</si>
  <si>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</si>
  <si>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</si>
  <si>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</si>
  <si>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</si>
  <si>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</si>
  <si>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</si>
  <si>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</si>
  <si>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</si>
  <si>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</si>
  <si>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</si>
  <si>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</si>
  <si>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</si>
  <si>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</si>
  <si>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</si>
  <si>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</si>
  <si>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</si>
  <si>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</si>
  <si>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</si>
  <si>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</si>
  <si>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</si>
  <si>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</si>
  <si>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</si>
  <si>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</si>
  <si>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</si>
  <si>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</si>
  <si>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</si>
  <si>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</si>
  <si>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</si>
  <si>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</si>
  <si>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</si>
  <si>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</si>
  <si>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</si>
  <si>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</si>
  <si>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</si>
  <si>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</si>
  <si>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</si>
  <si>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</si>
  <si>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</si>
  <si>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</si>
  <si>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</si>
  <si>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</si>
  <si>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</si>
  <si>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</si>
  <si>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</si>
  <si>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</si>
  <si>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</si>
  <si>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</si>
  <si>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</si>
  <si>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</si>
  <si>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</si>
  <si>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</si>
  <si>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</si>
  <si>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</si>
  <si>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</si>
  <si>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</si>
  <si>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</si>
  <si>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西瑞江  　２丁目</t>
  </si>
  <si>
    <t xml:space="preserve">    </t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</si>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</sst>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38" fontId="0" fillId="0" borderId="19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distributed" vertical="center"/>
    </xf>
    <xf numFmtId="38" fontId="0" fillId="0" borderId="25" xfId="48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38" fontId="0" fillId="0" borderId="21" xfId="0" applyNumberForma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38" fontId="0" fillId="0" borderId="26" xfId="48" applyFont="1" applyFill="1" applyBorder="1" applyAlignment="1" applyProtection="1">
      <alignment vertical="center"/>
      <protection locked="0"/>
    </xf>
    <xf numFmtId="38" fontId="0" fillId="0" borderId="27" xfId="48" applyFont="1" applyFill="1" applyBorder="1" applyAlignment="1">
      <alignment vertical="center"/>
    </xf>
    <xf numFmtId="38" fontId="0" fillId="0" borderId="19" xfId="48" applyFont="1" applyFill="1" applyBorder="1" applyAlignment="1" applyProtection="1">
      <alignment vertical="center"/>
      <protection locked="0"/>
    </xf>
    <xf numFmtId="38" fontId="0" fillId="0" borderId="23" xfId="48" applyFont="1" applyFill="1" applyBorder="1" applyAlignment="1" applyProtection="1">
      <alignment vertical="center"/>
      <protection locked="0"/>
    </xf>
    <xf numFmtId="38" fontId="0" fillId="0" borderId="0" xfId="48" applyFont="1" applyFill="1" applyAlignment="1">
      <alignment vertical="center"/>
    </xf>
    <xf numFmtId="0" fontId="0" fillId="0" borderId="18" xfId="0" applyFill="1" applyBorder="1" applyAlignment="1">
      <alignment horizontal="distributed" vertical="center"/>
    </xf>
    <xf numFmtId="38" fontId="0" fillId="0" borderId="19" xfId="48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2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58" fontId="0" fillId="0" borderId="0" xfId="0" applyNumberFormat="1" applyFill="1" applyAlignment="1" applyProtection="1">
      <alignment horizont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7">
      <selection activeCell="B11" sqref="B11"/>
    </sheetView>
  </sheetViews>
  <sheetFormatPr defaultColWidth="9.00390625" defaultRowHeight="13.5"/>
  <cols>
    <col min="1" max="1" width="14.625" style="0" customWidth="1"/>
    <col min="2" max="5" width="7.625" style="31" customWidth="1"/>
    <col min="6" max="6" width="1.875" style="31" customWidth="1"/>
    <col min="7" max="7" width="14.625" style="31" customWidth="1"/>
    <col min="8" max="8" width="7.625" style="31" customWidth="1"/>
    <col min="9" max="9" width="7.75390625" style="31" customWidth="1"/>
    <col min="10" max="10" width="7.625" style="31" customWidth="1"/>
    <col min="11" max="11" width="7.625" style="0" customWidth="1"/>
  </cols>
  <sheetData>
    <row r="1" spans="2:8" ht="25.5" customHeight="1">
      <c r="B1" s="30" t="s">
        <v>0</v>
      </c>
      <c r="C1" s="30"/>
      <c r="D1" s="30"/>
      <c r="E1" s="30"/>
      <c r="F1" s="30"/>
      <c r="G1" s="30"/>
      <c r="H1" s="30"/>
    </row>
    <row r="2" ht="16.5" customHeight="1"/>
    <row r="3" ht="16.5" customHeight="1"/>
    <row r="4" spans="1:10" ht="16.5" customHeight="1">
      <c r="A4" s="3" t="s">
        <v>1</v>
      </c>
      <c r="B4" s="32"/>
      <c r="C4" s="32"/>
      <c r="D4" s="32"/>
      <c r="I4" s="33" t="s">
        <v>2</v>
      </c>
      <c r="J4" s="33"/>
    </row>
    <row r="5" spans="1:4" ht="4.5" customHeight="1">
      <c r="A5" s="1"/>
      <c r="B5" s="32"/>
      <c r="C5" s="32"/>
      <c r="D5" s="32"/>
    </row>
    <row r="6" spans="4:10" ht="16.5" customHeight="1">
      <c r="D6" s="31" t="s">
        <v>70</v>
      </c>
      <c r="I6" s="61">
        <v>39904</v>
      </c>
      <c r="J6" s="61"/>
    </row>
    <row r="7" ht="7.5" customHeight="1" thickBot="1"/>
    <row r="8" spans="1:11" ht="19.5" customHeight="1">
      <c r="A8" s="19" t="s">
        <v>3</v>
      </c>
      <c r="B8" s="34" t="s">
        <v>4</v>
      </c>
      <c r="C8" s="35" t="s">
        <v>5</v>
      </c>
      <c r="D8" s="35"/>
      <c r="E8" s="36"/>
      <c r="F8" s="37"/>
      <c r="G8" s="38" t="s">
        <v>3</v>
      </c>
      <c r="H8" s="34" t="s">
        <v>4</v>
      </c>
      <c r="I8" s="35" t="s">
        <v>5</v>
      </c>
      <c r="J8" s="35"/>
      <c r="K8" s="7"/>
    </row>
    <row r="9" spans="1:11" ht="19.5" customHeight="1" thickBot="1">
      <c r="A9" s="9" t="s">
        <v>6</v>
      </c>
      <c r="B9" s="39"/>
      <c r="C9" s="40" t="s">
        <v>7</v>
      </c>
      <c r="D9" s="40" t="s">
        <v>8</v>
      </c>
      <c r="E9" s="41" t="s">
        <v>9</v>
      </c>
      <c r="F9" s="37"/>
      <c r="G9" s="42" t="s">
        <v>6</v>
      </c>
      <c r="H9" s="39"/>
      <c r="I9" s="40" t="s">
        <v>7</v>
      </c>
      <c r="J9" s="40" t="s">
        <v>8</v>
      </c>
      <c r="K9" s="12" t="s">
        <v>9</v>
      </c>
    </row>
    <row r="10" spans="1:11" ht="19.5" customHeight="1" thickBot="1">
      <c r="A10" s="28" t="s">
        <v>7</v>
      </c>
      <c r="B10" s="43">
        <f>'P1'!B41+'P1'!H37+'P2'!B40+'P2'!H36+'P3'!B41+'P3'!H36+'P4'!B42</f>
        <v>302122</v>
      </c>
      <c r="C10" s="43">
        <f>$C$41+$I$37+'P2'!C40+'P2'!I36+'P3'!C41+'P3'!I36+'P4'!C42</f>
        <v>650600</v>
      </c>
      <c r="D10" s="43">
        <f>$D$41+$J$37+'P2'!$D$40+'P2'!$J$36+'P3'!$D$41+'P3'!$J$36+'P4'!$D$42+'P4'!$J$37</f>
        <v>332429</v>
      </c>
      <c r="E10" s="44">
        <f>$E$41+$K$37+'P2'!$E$40+'P2'!$K$36+'P3'!$E$41+'P3'!$K$36+'P4'!$E$42+'P4'!$K$37</f>
        <v>318171</v>
      </c>
      <c r="F10" s="37"/>
      <c r="G10" s="45" t="s">
        <v>10</v>
      </c>
      <c r="H10" s="46"/>
      <c r="I10" s="46"/>
      <c r="J10" s="46"/>
      <c r="K10" s="15"/>
    </row>
    <row r="11" spans="1:11" ht="19.5" customHeight="1">
      <c r="A11" s="16" t="s">
        <v>11</v>
      </c>
      <c r="B11" s="47">
        <v>2198</v>
      </c>
      <c r="C11" s="48">
        <f>SUM(D11:E11)</f>
        <v>4902</v>
      </c>
      <c r="D11" s="49">
        <v>2373</v>
      </c>
      <c r="E11" s="50">
        <v>2529</v>
      </c>
      <c r="F11" s="51"/>
      <c r="G11" s="52" t="s">
        <v>12</v>
      </c>
      <c r="H11" s="49">
        <v>1613</v>
      </c>
      <c r="I11" s="53">
        <f>SUM(J11:K11)</f>
        <v>3586</v>
      </c>
      <c r="J11" s="49">
        <v>1878</v>
      </c>
      <c r="K11" s="27">
        <v>1708</v>
      </c>
    </row>
    <row r="12" spans="1:11" ht="19.5" customHeight="1">
      <c r="A12" s="16" t="s">
        <v>13</v>
      </c>
      <c r="B12" s="49">
        <v>1932</v>
      </c>
      <c r="C12" s="53">
        <f>SUM(D12:E12)</f>
        <v>4564</v>
      </c>
      <c r="D12" s="49">
        <v>2121</v>
      </c>
      <c r="E12" s="50">
        <v>2443</v>
      </c>
      <c r="F12" s="37"/>
      <c r="G12" s="54" t="s">
        <v>14</v>
      </c>
      <c r="H12" s="49">
        <v>768</v>
      </c>
      <c r="I12" s="53">
        <f aca="true" t="shared" si="0" ref="I12:I23">SUM(J12:K12)</f>
        <v>1848</v>
      </c>
      <c r="J12" s="49">
        <v>972</v>
      </c>
      <c r="K12" s="27">
        <v>876</v>
      </c>
    </row>
    <row r="13" spans="1:11" ht="19.5" customHeight="1">
      <c r="A13" s="16" t="s">
        <v>15</v>
      </c>
      <c r="B13" s="49">
        <v>1465</v>
      </c>
      <c r="C13" s="53">
        <f>SUM(D13:E13)</f>
        <v>4087</v>
      </c>
      <c r="D13" s="49">
        <v>2055</v>
      </c>
      <c r="E13" s="50">
        <v>2032</v>
      </c>
      <c r="F13" s="37"/>
      <c r="G13" s="54" t="s">
        <v>13</v>
      </c>
      <c r="H13" s="49">
        <v>723</v>
      </c>
      <c r="I13" s="53">
        <f>SUM(J13:K13)</f>
        <v>1804</v>
      </c>
      <c r="J13" s="49">
        <v>928</v>
      </c>
      <c r="K13" s="27">
        <v>876</v>
      </c>
    </row>
    <row r="14" spans="1:11" ht="19.5" customHeight="1">
      <c r="A14" s="16" t="s">
        <v>16</v>
      </c>
      <c r="B14" s="49">
        <v>544</v>
      </c>
      <c r="C14" s="53">
        <f>SUM(D14:E14)</f>
        <v>1180</v>
      </c>
      <c r="D14" s="49">
        <v>614</v>
      </c>
      <c r="E14" s="50">
        <v>566</v>
      </c>
      <c r="F14" s="37"/>
      <c r="G14" s="54" t="s">
        <v>15</v>
      </c>
      <c r="H14" s="49">
        <v>1706</v>
      </c>
      <c r="I14" s="53">
        <f t="shared" si="0"/>
        <v>4119</v>
      </c>
      <c r="J14" s="49">
        <v>2133</v>
      </c>
      <c r="K14" s="27">
        <v>1986</v>
      </c>
    </row>
    <row r="15" spans="1:11" ht="19.5" customHeight="1">
      <c r="A15" s="16" t="s">
        <v>17</v>
      </c>
      <c r="B15" s="49">
        <v>1770</v>
      </c>
      <c r="C15" s="53">
        <f>SUM(D15:E15)</f>
        <v>3488</v>
      </c>
      <c r="D15" s="49">
        <v>1766</v>
      </c>
      <c r="E15" s="50">
        <v>1722</v>
      </c>
      <c r="F15" s="37"/>
      <c r="G15" s="54" t="s">
        <v>16</v>
      </c>
      <c r="H15" s="49">
        <v>870</v>
      </c>
      <c r="I15" s="53">
        <f t="shared" si="0"/>
        <v>1979</v>
      </c>
      <c r="J15" s="49">
        <v>921</v>
      </c>
      <c r="K15" s="27">
        <v>1058</v>
      </c>
    </row>
    <row r="16" spans="1:11" ht="19.5" customHeight="1">
      <c r="A16" s="16" t="s">
        <v>13</v>
      </c>
      <c r="B16" s="49">
        <v>2035</v>
      </c>
      <c r="C16" s="53">
        <f aca="true" t="shared" si="1" ref="C16:C28">SUM(D16:E16)</f>
        <v>4134</v>
      </c>
      <c r="D16" s="49">
        <v>2067</v>
      </c>
      <c r="E16" s="50">
        <v>2067</v>
      </c>
      <c r="F16" s="37"/>
      <c r="G16" s="52" t="s">
        <v>18</v>
      </c>
      <c r="H16" s="49">
        <v>335</v>
      </c>
      <c r="I16" s="53">
        <f t="shared" si="0"/>
        <v>921</v>
      </c>
      <c r="J16" s="49">
        <v>463</v>
      </c>
      <c r="K16" s="27">
        <v>458</v>
      </c>
    </row>
    <row r="17" spans="1:11" ht="19.5" customHeight="1">
      <c r="A17" s="16" t="s">
        <v>15</v>
      </c>
      <c r="B17" s="49">
        <v>3155</v>
      </c>
      <c r="C17" s="53">
        <f t="shared" si="1"/>
        <v>5624</v>
      </c>
      <c r="D17" s="49">
        <v>2662</v>
      </c>
      <c r="E17" s="50">
        <v>2962</v>
      </c>
      <c r="F17" s="37"/>
      <c r="G17" s="54" t="s">
        <v>19</v>
      </c>
      <c r="H17" s="49">
        <v>536</v>
      </c>
      <c r="I17" s="53">
        <f t="shared" si="0"/>
        <v>1303</v>
      </c>
      <c r="J17" s="49">
        <v>696</v>
      </c>
      <c r="K17" s="27">
        <v>607</v>
      </c>
    </row>
    <row r="18" spans="1:11" ht="19.5" customHeight="1">
      <c r="A18" s="16" t="s">
        <v>16</v>
      </c>
      <c r="B18" s="49">
        <v>3139</v>
      </c>
      <c r="C18" s="53">
        <f t="shared" si="1"/>
        <v>6168</v>
      </c>
      <c r="D18" s="49">
        <v>3164</v>
      </c>
      <c r="E18" s="50">
        <v>3004</v>
      </c>
      <c r="F18" s="37"/>
      <c r="G18" s="54" t="s">
        <v>13</v>
      </c>
      <c r="H18" s="49">
        <v>755</v>
      </c>
      <c r="I18" s="53">
        <f t="shared" si="0"/>
        <v>1760</v>
      </c>
      <c r="J18" s="49">
        <v>935</v>
      </c>
      <c r="K18" s="27">
        <v>825</v>
      </c>
    </row>
    <row r="19" spans="1:11" ht="19.5" customHeight="1">
      <c r="A19" s="16" t="s">
        <v>20</v>
      </c>
      <c r="B19" s="49">
        <v>2138</v>
      </c>
      <c r="C19" s="53">
        <f t="shared" si="1"/>
        <v>3738</v>
      </c>
      <c r="D19" s="49">
        <v>1908</v>
      </c>
      <c r="E19" s="50">
        <v>1830</v>
      </c>
      <c r="F19" s="37"/>
      <c r="G19" s="54" t="s">
        <v>15</v>
      </c>
      <c r="H19" s="49">
        <v>1308</v>
      </c>
      <c r="I19" s="53">
        <f t="shared" si="0"/>
        <v>2544</v>
      </c>
      <c r="J19" s="49">
        <v>1336</v>
      </c>
      <c r="K19" s="27">
        <v>1208</v>
      </c>
    </row>
    <row r="20" spans="1:11" ht="19.5" customHeight="1">
      <c r="A20" s="16" t="s">
        <v>21</v>
      </c>
      <c r="B20" s="49">
        <v>3424</v>
      </c>
      <c r="C20" s="53">
        <f t="shared" si="1"/>
        <v>6303</v>
      </c>
      <c r="D20" s="49">
        <v>3280</v>
      </c>
      <c r="E20" s="50">
        <v>3023</v>
      </c>
      <c r="F20" s="37"/>
      <c r="G20" s="54" t="s">
        <v>16</v>
      </c>
      <c r="H20" s="49">
        <v>1016</v>
      </c>
      <c r="I20" s="53">
        <f t="shared" si="0"/>
        <v>2131</v>
      </c>
      <c r="J20" s="49">
        <v>1108</v>
      </c>
      <c r="K20" s="27">
        <v>1023</v>
      </c>
    </row>
    <row r="21" spans="1:11" ht="19.5" customHeight="1">
      <c r="A21" s="16" t="s">
        <v>22</v>
      </c>
      <c r="B21" s="49">
        <v>3459</v>
      </c>
      <c r="C21" s="53">
        <f t="shared" si="1"/>
        <v>7867</v>
      </c>
      <c r="D21" s="49">
        <v>3874</v>
      </c>
      <c r="E21" s="50">
        <v>3993</v>
      </c>
      <c r="F21" s="37"/>
      <c r="G21" s="54" t="s">
        <v>20</v>
      </c>
      <c r="H21" s="49">
        <v>933</v>
      </c>
      <c r="I21" s="53">
        <f t="shared" si="0"/>
        <v>2295</v>
      </c>
      <c r="J21" s="49">
        <v>1151</v>
      </c>
      <c r="K21" s="27">
        <v>1144</v>
      </c>
    </row>
    <row r="22" spans="1:11" ht="19.5" customHeight="1">
      <c r="A22" s="16" t="s">
        <v>23</v>
      </c>
      <c r="B22" s="49">
        <v>1665</v>
      </c>
      <c r="C22" s="53">
        <f t="shared" si="1"/>
        <v>3721</v>
      </c>
      <c r="D22" s="49">
        <v>1844</v>
      </c>
      <c r="E22" s="50">
        <v>1877</v>
      </c>
      <c r="F22" s="37"/>
      <c r="G22" s="54" t="s">
        <v>21</v>
      </c>
      <c r="H22" s="49">
        <v>1253</v>
      </c>
      <c r="I22" s="53">
        <f t="shared" si="0"/>
        <v>2953</v>
      </c>
      <c r="J22" s="49">
        <v>1487</v>
      </c>
      <c r="K22" s="27">
        <v>1466</v>
      </c>
    </row>
    <row r="23" spans="1:11" ht="19.5" customHeight="1">
      <c r="A23" s="16" t="s">
        <v>13</v>
      </c>
      <c r="B23" s="49">
        <v>2062</v>
      </c>
      <c r="C23" s="53">
        <f t="shared" si="1"/>
        <v>4466</v>
      </c>
      <c r="D23" s="49">
        <v>2269</v>
      </c>
      <c r="E23" s="50">
        <v>2197</v>
      </c>
      <c r="F23" s="37"/>
      <c r="G23" s="54" t="s">
        <v>22</v>
      </c>
      <c r="H23" s="49">
        <v>2230</v>
      </c>
      <c r="I23" s="53">
        <f t="shared" si="0"/>
        <v>4535</v>
      </c>
      <c r="J23" s="49">
        <v>2281</v>
      </c>
      <c r="K23" s="27">
        <v>2254</v>
      </c>
    </row>
    <row r="24" spans="1:11" ht="19.5" customHeight="1">
      <c r="A24" s="16" t="s">
        <v>15</v>
      </c>
      <c r="B24" s="49">
        <v>1170</v>
      </c>
      <c r="C24" s="53">
        <f t="shared" si="1"/>
        <v>2581</v>
      </c>
      <c r="D24" s="49">
        <v>1306</v>
      </c>
      <c r="E24" s="50">
        <v>1275</v>
      </c>
      <c r="F24" s="37"/>
      <c r="G24" s="54" t="s">
        <v>33</v>
      </c>
      <c r="H24" s="49">
        <v>607</v>
      </c>
      <c r="I24" s="53">
        <f aca="true" t="shared" si="2" ref="I24:I29">SUM(J24:K24)</f>
        <v>1240</v>
      </c>
      <c r="J24" s="49">
        <v>612</v>
      </c>
      <c r="K24" s="27">
        <v>628</v>
      </c>
    </row>
    <row r="25" spans="1:11" ht="19.5" customHeight="1">
      <c r="A25" s="16" t="s">
        <v>16</v>
      </c>
      <c r="B25" s="49">
        <v>1437</v>
      </c>
      <c r="C25" s="53">
        <f t="shared" si="1"/>
        <v>3015</v>
      </c>
      <c r="D25" s="49">
        <v>1554</v>
      </c>
      <c r="E25" s="50">
        <v>1461</v>
      </c>
      <c r="F25" s="37"/>
      <c r="G25" s="52" t="s">
        <v>24</v>
      </c>
      <c r="H25" s="49">
        <v>330</v>
      </c>
      <c r="I25" s="53">
        <f t="shared" si="2"/>
        <v>770</v>
      </c>
      <c r="J25" s="49">
        <v>392</v>
      </c>
      <c r="K25" s="27">
        <v>378</v>
      </c>
    </row>
    <row r="26" spans="1:11" ht="19.5" customHeight="1">
      <c r="A26" s="16" t="s">
        <v>26</v>
      </c>
      <c r="B26" s="49">
        <v>1542</v>
      </c>
      <c r="C26" s="53">
        <f t="shared" si="1"/>
        <v>3464</v>
      </c>
      <c r="D26" s="49">
        <v>1792</v>
      </c>
      <c r="E26" s="50">
        <v>1672</v>
      </c>
      <c r="F26" s="37"/>
      <c r="G26" s="54" t="s">
        <v>25</v>
      </c>
      <c r="H26" s="49">
        <v>454</v>
      </c>
      <c r="I26" s="53">
        <f t="shared" si="2"/>
        <v>923</v>
      </c>
      <c r="J26" s="49">
        <v>468</v>
      </c>
      <c r="K26" s="27">
        <v>455</v>
      </c>
    </row>
    <row r="27" spans="1:11" ht="19.5" customHeight="1">
      <c r="A27" s="16" t="s">
        <v>13</v>
      </c>
      <c r="B27" s="49">
        <v>1797</v>
      </c>
      <c r="C27" s="53">
        <f t="shared" si="1"/>
        <v>4000</v>
      </c>
      <c r="D27" s="49">
        <v>2042</v>
      </c>
      <c r="E27" s="50">
        <v>1958</v>
      </c>
      <c r="F27" s="37"/>
      <c r="G27" s="54" t="s">
        <v>13</v>
      </c>
      <c r="H27" s="49">
        <v>1780</v>
      </c>
      <c r="I27" s="53">
        <f t="shared" si="2"/>
        <v>4090</v>
      </c>
      <c r="J27" s="49">
        <v>2145</v>
      </c>
      <c r="K27" s="27">
        <v>1945</v>
      </c>
    </row>
    <row r="28" spans="1:11" ht="19.5" customHeight="1">
      <c r="A28" s="16" t="s">
        <v>15</v>
      </c>
      <c r="B28" s="49">
        <v>2982</v>
      </c>
      <c r="C28" s="53">
        <f t="shared" si="1"/>
        <v>5878</v>
      </c>
      <c r="D28" s="49">
        <v>3009</v>
      </c>
      <c r="E28" s="50">
        <v>2869</v>
      </c>
      <c r="F28" s="37"/>
      <c r="G28" s="54" t="s">
        <v>15</v>
      </c>
      <c r="H28" s="49">
        <v>2309</v>
      </c>
      <c r="I28" s="53">
        <f t="shared" si="2"/>
        <v>5397</v>
      </c>
      <c r="J28" s="49">
        <v>2764</v>
      </c>
      <c r="K28" s="27">
        <v>2633</v>
      </c>
    </row>
    <row r="29" spans="1:11" ht="19.5" customHeight="1">
      <c r="A29" s="16" t="s">
        <v>16</v>
      </c>
      <c r="B29" s="49">
        <v>2340</v>
      </c>
      <c r="C29" s="53">
        <f aca="true" t="shared" si="3" ref="C29:C40">SUM(D29:E29)</f>
        <v>4434</v>
      </c>
      <c r="D29" s="49">
        <v>2302</v>
      </c>
      <c r="E29" s="50">
        <v>2132</v>
      </c>
      <c r="F29" s="37"/>
      <c r="G29" s="54" t="s">
        <v>16</v>
      </c>
      <c r="H29" s="49">
        <v>578</v>
      </c>
      <c r="I29" s="53">
        <f t="shared" si="2"/>
        <v>1514</v>
      </c>
      <c r="J29" s="49">
        <v>765</v>
      </c>
      <c r="K29" s="27">
        <v>749</v>
      </c>
    </row>
    <row r="30" spans="1:11" ht="19.5" customHeight="1">
      <c r="A30" s="16" t="s">
        <v>27</v>
      </c>
      <c r="B30" s="49">
        <v>981</v>
      </c>
      <c r="C30" s="53">
        <f t="shared" si="3"/>
        <v>2123</v>
      </c>
      <c r="D30" s="49">
        <v>1108</v>
      </c>
      <c r="E30" s="50">
        <v>1015</v>
      </c>
      <c r="F30" s="37"/>
      <c r="G30" s="54" t="s">
        <v>20</v>
      </c>
      <c r="H30" s="49">
        <v>1944</v>
      </c>
      <c r="I30" s="53">
        <f aca="true" t="shared" si="4" ref="I30:I36">SUM(J30:K30)</f>
        <v>4628</v>
      </c>
      <c r="J30" s="49">
        <v>2384</v>
      </c>
      <c r="K30" s="27">
        <v>2244</v>
      </c>
    </row>
    <row r="31" spans="1:11" ht="19.5" customHeight="1">
      <c r="A31" s="16" t="s">
        <v>13</v>
      </c>
      <c r="B31" s="49">
        <v>2071</v>
      </c>
      <c r="C31" s="53">
        <f t="shared" si="3"/>
        <v>4753</v>
      </c>
      <c r="D31" s="49">
        <v>2421</v>
      </c>
      <c r="E31" s="50">
        <v>2332</v>
      </c>
      <c r="F31" s="37"/>
      <c r="G31" s="54" t="s">
        <v>67</v>
      </c>
      <c r="H31" s="49">
        <v>1134</v>
      </c>
      <c r="I31" s="53">
        <f t="shared" si="4"/>
        <v>2339</v>
      </c>
      <c r="J31" s="49">
        <v>1203</v>
      </c>
      <c r="K31" s="27">
        <v>1136</v>
      </c>
    </row>
    <row r="32" spans="1:11" ht="19.5" customHeight="1">
      <c r="A32" s="16" t="s">
        <v>15</v>
      </c>
      <c r="B32" s="49">
        <v>983</v>
      </c>
      <c r="C32" s="53">
        <f t="shared" si="3"/>
        <v>2170</v>
      </c>
      <c r="D32" s="49">
        <v>1123</v>
      </c>
      <c r="E32" s="50">
        <v>1047</v>
      </c>
      <c r="F32" s="37"/>
      <c r="G32" s="54" t="s">
        <v>68</v>
      </c>
      <c r="H32" s="49">
        <v>1538</v>
      </c>
      <c r="I32" s="53">
        <f t="shared" si="4"/>
        <v>3494</v>
      </c>
      <c r="J32" s="49">
        <v>1751</v>
      </c>
      <c r="K32" s="27">
        <v>1743</v>
      </c>
    </row>
    <row r="33" spans="1:11" ht="19.5" customHeight="1">
      <c r="A33" s="16" t="s">
        <v>16</v>
      </c>
      <c r="B33" s="49">
        <v>1016</v>
      </c>
      <c r="C33" s="53">
        <f t="shared" si="3"/>
        <v>2415</v>
      </c>
      <c r="D33" s="49">
        <v>1219</v>
      </c>
      <c r="E33" s="50">
        <v>1196</v>
      </c>
      <c r="F33" s="37"/>
      <c r="G33" s="54" t="s">
        <v>69</v>
      </c>
      <c r="H33" s="49">
        <v>1230</v>
      </c>
      <c r="I33" s="53">
        <f t="shared" si="4"/>
        <v>2584</v>
      </c>
      <c r="J33" s="49">
        <v>1318</v>
      </c>
      <c r="K33" s="27">
        <v>1266</v>
      </c>
    </row>
    <row r="34" spans="1:11" ht="19.5" customHeight="1">
      <c r="A34" s="16" t="s">
        <v>20</v>
      </c>
      <c r="B34" s="49">
        <v>1356</v>
      </c>
      <c r="C34" s="53">
        <f t="shared" si="3"/>
        <v>2843</v>
      </c>
      <c r="D34" s="49">
        <v>1475</v>
      </c>
      <c r="E34" s="50">
        <v>1368</v>
      </c>
      <c r="F34" s="37"/>
      <c r="G34" s="54" t="s">
        <v>15</v>
      </c>
      <c r="H34" s="49">
        <v>3885</v>
      </c>
      <c r="I34" s="53">
        <f t="shared" si="4"/>
        <v>8193</v>
      </c>
      <c r="J34" s="49">
        <v>4358</v>
      </c>
      <c r="K34" s="27">
        <v>3835</v>
      </c>
    </row>
    <row r="35" spans="1:11" ht="19.5" customHeight="1">
      <c r="A35" s="16" t="s">
        <v>21</v>
      </c>
      <c r="B35" s="49">
        <v>465</v>
      </c>
      <c r="C35" s="53">
        <f t="shared" si="3"/>
        <v>1028</v>
      </c>
      <c r="D35" s="49">
        <v>538</v>
      </c>
      <c r="E35" s="50">
        <v>490</v>
      </c>
      <c r="F35" s="37"/>
      <c r="G35" s="54" t="s">
        <v>16</v>
      </c>
      <c r="H35" s="49">
        <v>1773</v>
      </c>
      <c r="I35" s="53">
        <f t="shared" si="4"/>
        <v>3684</v>
      </c>
      <c r="J35" s="49">
        <v>1732</v>
      </c>
      <c r="K35" s="27">
        <v>1952</v>
      </c>
    </row>
    <row r="36" spans="1:11" ht="19.5" customHeight="1" thickBot="1">
      <c r="A36" s="16" t="s">
        <v>22</v>
      </c>
      <c r="B36" s="49">
        <v>1631</v>
      </c>
      <c r="C36" s="53">
        <f t="shared" si="3"/>
        <v>3921</v>
      </c>
      <c r="D36" s="49">
        <v>1973</v>
      </c>
      <c r="E36" s="50">
        <v>1948</v>
      </c>
      <c r="F36" s="37"/>
      <c r="G36" s="54" t="s">
        <v>20</v>
      </c>
      <c r="H36" s="49">
        <v>1328</v>
      </c>
      <c r="I36" s="53">
        <f t="shared" si="4"/>
        <v>3140</v>
      </c>
      <c r="J36" s="49">
        <v>1644</v>
      </c>
      <c r="K36" s="27">
        <v>1496</v>
      </c>
    </row>
    <row r="37" spans="1:11" ht="19.5" customHeight="1" thickBot="1">
      <c r="A37" s="16" t="s">
        <v>29</v>
      </c>
      <c r="B37" s="49">
        <v>772</v>
      </c>
      <c r="C37" s="53">
        <f t="shared" si="3"/>
        <v>1672</v>
      </c>
      <c r="D37" s="49">
        <v>863</v>
      </c>
      <c r="E37" s="50">
        <v>809</v>
      </c>
      <c r="F37" s="37"/>
      <c r="G37" s="55" t="s">
        <v>28</v>
      </c>
      <c r="H37" s="43">
        <f>SUM(H11:H36)</f>
        <v>32936</v>
      </c>
      <c r="I37" s="43">
        <f>SUM(I11:I36)</f>
        <v>73774</v>
      </c>
      <c r="J37" s="43">
        <f>SUM(J11:J36)</f>
        <v>37825</v>
      </c>
      <c r="K37" s="25">
        <f>SUM(K11:K36)</f>
        <v>35949</v>
      </c>
    </row>
    <row r="38" spans="1:6" ht="19.5" customHeight="1">
      <c r="A38" s="16" t="s">
        <v>13</v>
      </c>
      <c r="B38" s="49">
        <v>1363</v>
      </c>
      <c r="C38" s="53">
        <f t="shared" si="3"/>
        <v>3035</v>
      </c>
      <c r="D38" s="49">
        <v>1519</v>
      </c>
      <c r="E38" s="50">
        <v>1516</v>
      </c>
      <c r="F38" s="37"/>
    </row>
    <row r="39" spans="1:11" ht="19.5" customHeight="1">
      <c r="A39" s="16" t="s">
        <v>15</v>
      </c>
      <c r="B39" s="49">
        <v>1158</v>
      </c>
      <c r="C39" s="53">
        <f t="shared" si="3"/>
        <v>2500</v>
      </c>
      <c r="D39" s="49">
        <v>1273</v>
      </c>
      <c r="E39" s="50">
        <v>1227</v>
      </c>
      <c r="F39" s="37"/>
      <c r="G39" s="37"/>
      <c r="H39" s="37"/>
      <c r="I39" s="37"/>
      <c r="J39" s="37"/>
      <c r="K39" s="8"/>
    </row>
    <row r="40" spans="1:11" ht="19.5" customHeight="1" thickBot="1">
      <c r="A40" s="16" t="s">
        <v>16</v>
      </c>
      <c r="B40" s="49">
        <v>1628</v>
      </c>
      <c r="C40" s="53">
        <f t="shared" si="3"/>
        <v>3476</v>
      </c>
      <c r="D40" s="49">
        <v>1845</v>
      </c>
      <c r="E40" s="50">
        <v>1631</v>
      </c>
      <c r="F40" s="37"/>
      <c r="G40" s="37"/>
      <c r="H40" s="37"/>
      <c r="I40" s="37"/>
      <c r="J40" s="37"/>
      <c r="K40" s="8"/>
    </row>
    <row r="41" spans="1:11" ht="19.5" customHeight="1" thickBot="1">
      <c r="A41" s="28" t="s">
        <v>28</v>
      </c>
      <c r="B41" s="43">
        <f>SUM(B11:B40)</f>
        <v>53678</v>
      </c>
      <c r="C41" s="43">
        <f>SUM(C11:C40)</f>
        <v>113550</v>
      </c>
      <c r="D41" s="43">
        <f>SUM(D11:D40)</f>
        <v>57359</v>
      </c>
      <c r="E41" s="44">
        <f>SUM(E11:E40)</f>
        <v>56191</v>
      </c>
      <c r="F41" s="37"/>
      <c r="G41" s="37"/>
      <c r="H41" s="37"/>
      <c r="I41" s="37"/>
      <c r="J41" s="37"/>
      <c r="K41" s="8"/>
    </row>
    <row r="42" spans="6:11" ht="19.5" customHeight="1">
      <c r="F42" s="37"/>
      <c r="G42" s="56"/>
      <c r="H42" s="56"/>
      <c r="I42" s="56"/>
      <c r="J42" s="56"/>
      <c r="K42" s="22"/>
    </row>
    <row r="43" spans="7:11" ht="13.5">
      <c r="G43" s="57"/>
      <c r="H43" s="57"/>
      <c r="I43" s="57"/>
      <c r="J43" s="57"/>
      <c r="K43" s="21"/>
    </row>
  </sheetData>
  <sheetProtection/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7">
      <selection activeCell="J11" sqref="J11:K35"/>
    </sheetView>
  </sheetViews>
  <sheetFormatPr defaultColWidth="9.00390625" defaultRowHeight="13.5"/>
  <cols>
    <col min="1" max="1" width="14.625" style="0" customWidth="1"/>
    <col min="2" max="2" width="7.625" style="0" customWidth="1"/>
    <col min="3" max="5" width="7.625" style="31" customWidth="1"/>
    <col min="6" max="6" width="1.875" style="31" customWidth="1"/>
    <col min="7" max="7" width="14.625" style="31" customWidth="1"/>
    <col min="8" max="9" width="7.625" style="31" customWidth="1"/>
    <col min="10" max="11" width="7.625" style="0" customWidth="1"/>
  </cols>
  <sheetData>
    <row r="1" spans="2:8" ht="25.5" customHeight="1">
      <c r="B1" s="4" t="s">
        <v>0</v>
      </c>
      <c r="C1" s="30"/>
      <c r="D1" s="30"/>
      <c r="E1" s="30"/>
      <c r="F1" s="30"/>
      <c r="G1" s="30"/>
      <c r="H1" s="30"/>
    </row>
    <row r="2" ht="16.5" customHeight="1"/>
    <row r="3" ht="16.5" customHeight="1"/>
    <row r="4" spans="1:10" ht="16.5" customHeight="1">
      <c r="A4" s="3" t="s">
        <v>1</v>
      </c>
      <c r="B4" s="1"/>
      <c r="C4" s="32"/>
      <c r="D4" s="32"/>
      <c r="I4" s="33" t="s">
        <v>30</v>
      </c>
      <c r="J4" s="2"/>
    </row>
    <row r="5" spans="1:4" ht="4.5" customHeight="1">
      <c r="A5" s="1"/>
      <c r="B5" s="1"/>
      <c r="C5" s="32"/>
      <c r="D5" s="32"/>
    </row>
    <row r="6" spans="9:10" ht="16.5" customHeight="1">
      <c r="I6" s="61">
        <v>39904</v>
      </c>
      <c r="J6" s="61"/>
    </row>
    <row r="7" ht="7.5" customHeight="1" thickBot="1"/>
    <row r="8" spans="1:11" ht="19.5" customHeight="1">
      <c r="A8" s="19" t="s">
        <v>3</v>
      </c>
      <c r="B8" s="5" t="s">
        <v>4</v>
      </c>
      <c r="C8" s="35" t="s">
        <v>5</v>
      </c>
      <c r="D8" s="35"/>
      <c r="E8" s="36"/>
      <c r="F8" s="37"/>
      <c r="G8" s="38" t="s">
        <v>3</v>
      </c>
      <c r="H8" s="34" t="s">
        <v>4</v>
      </c>
      <c r="I8" s="35" t="s">
        <v>5</v>
      </c>
      <c r="J8" s="6"/>
      <c r="K8" s="7"/>
    </row>
    <row r="9" spans="1:11" ht="19.5" customHeight="1" thickBot="1">
      <c r="A9" s="9" t="s">
        <v>6</v>
      </c>
      <c r="B9" s="10"/>
      <c r="C9" s="40" t="s">
        <v>7</v>
      </c>
      <c r="D9" s="40" t="s">
        <v>8</v>
      </c>
      <c r="E9" s="41" t="s">
        <v>9</v>
      </c>
      <c r="F9" s="37"/>
      <c r="G9" s="42" t="s">
        <v>6</v>
      </c>
      <c r="H9" s="39"/>
      <c r="I9" s="40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6"/>
      <c r="D10" s="46"/>
      <c r="E10" s="58"/>
      <c r="F10" s="37"/>
      <c r="G10" s="45" t="s">
        <v>10</v>
      </c>
      <c r="H10" s="46"/>
      <c r="I10" s="46"/>
      <c r="J10" s="14"/>
      <c r="K10" s="15"/>
    </row>
    <row r="11" spans="1:11" ht="19.5" customHeight="1">
      <c r="A11" s="16" t="s">
        <v>31</v>
      </c>
      <c r="B11" s="26">
        <v>2367</v>
      </c>
      <c r="C11" s="53">
        <f aca="true" t="shared" si="0" ref="C11:C16">SUM(D11:E11)</f>
        <v>5425</v>
      </c>
      <c r="D11" s="49">
        <v>2694</v>
      </c>
      <c r="E11" s="50">
        <v>2731</v>
      </c>
      <c r="F11" s="51"/>
      <c r="G11" s="54" t="s">
        <v>32</v>
      </c>
      <c r="H11" s="49">
        <v>1630</v>
      </c>
      <c r="I11" s="53">
        <f aca="true" t="shared" si="1" ref="I11:I27">SUM(J11:K11)</f>
        <v>3146</v>
      </c>
      <c r="J11" s="26">
        <v>1555</v>
      </c>
      <c r="K11" s="27">
        <v>1591</v>
      </c>
    </row>
    <row r="12" spans="1:11" ht="19.5" customHeight="1">
      <c r="A12" s="16" t="s">
        <v>13</v>
      </c>
      <c r="B12" s="26">
        <v>2623</v>
      </c>
      <c r="C12" s="53">
        <f t="shared" si="0"/>
        <v>6073</v>
      </c>
      <c r="D12" s="49">
        <v>3059</v>
      </c>
      <c r="E12" s="50">
        <v>3014</v>
      </c>
      <c r="F12" s="37"/>
      <c r="G12" s="54" t="s">
        <v>21</v>
      </c>
      <c r="H12" s="49">
        <v>2124</v>
      </c>
      <c r="I12" s="53">
        <f t="shared" si="1"/>
        <v>4328</v>
      </c>
      <c r="J12" s="26">
        <v>2185</v>
      </c>
      <c r="K12" s="27">
        <v>2143</v>
      </c>
    </row>
    <row r="13" spans="1:11" ht="19.5" customHeight="1">
      <c r="A13" s="16" t="s">
        <v>15</v>
      </c>
      <c r="B13" s="26">
        <v>1651</v>
      </c>
      <c r="C13" s="53">
        <f t="shared" si="0"/>
        <v>3514</v>
      </c>
      <c r="D13" s="49">
        <v>1820</v>
      </c>
      <c r="E13" s="50">
        <v>1694</v>
      </c>
      <c r="F13" s="37"/>
      <c r="G13" s="54" t="s">
        <v>22</v>
      </c>
      <c r="H13" s="49">
        <v>1306</v>
      </c>
      <c r="I13" s="53">
        <f t="shared" si="1"/>
        <v>3086</v>
      </c>
      <c r="J13" s="26">
        <v>1566</v>
      </c>
      <c r="K13" s="27">
        <v>1520</v>
      </c>
    </row>
    <row r="14" spans="1:11" s="31" customFormat="1" ht="19.5" customHeight="1">
      <c r="A14" s="54" t="s">
        <v>16</v>
      </c>
      <c r="B14" s="49">
        <v>714</v>
      </c>
      <c r="C14" s="53">
        <f t="shared" si="0"/>
        <v>1478</v>
      </c>
      <c r="D14" s="49">
        <v>752</v>
      </c>
      <c r="E14" s="50">
        <v>726</v>
      </c>
      <c r="F14" s="37"/>
      <c r="G14" s="54" t="s">
        <v>33</v>
      </c>
      <c r="H14" s="49">
        <v>1387</v>
      </c>
      <c r="I14" s="53">
        <f t="shared" si="1"/>
        <v>3209</v>
      </c>
      <c r="J14" s="49">
        <v>1624</v>
      </c>
      <c r="K14" s="50">
        <v>1585</v>
      </c>
    </row>
    <row r="15" spans="1:11" ht="19.5" customHeight="1">
      <c r="A15" s="16" t="s">
        <v>20</v>
      </c>
      <c r="B15" s="26">
        <v>1764</v>
      </c>
      <c r="C15" s="53">
        <f t="shared" si="0"/>
        <v>4093</v>
      </c>
      <c r="D15" s="49">
        <v>2089</v>
      </c>
      <c r="E15" s="50">
        <v>2004</v>
      </c>
      <c r="F15" s="37"/>
      <c r="G15" s="52" t="s">
        <v>34</v>
      </c>
      <c r="H15" s="49">
        <v>46</v>
      </c>
      <c r="I15" s="53">
        <f t="shared" si="1"/>
        <v>109</v>
      </c>
      <c r="J15" s="26">
        <v>52</v>
      </c>
      <c r="K15" s="27">
        <v>57</v>
      </c>
    </row>
    <row r="16" spans="1:11" ht="19.5" customHeight="1">
      <c r="A16" s="16" t="s">
        <v>21</v>
      </c>
      <c r="B16" s="26">
        <v>1739</v>
      </c>
      <c r="C16" s="53">
        <f t="shared" si="0"/>
        <v>4127</v>
      </c>
      <c r="D16" s="49">
        <v>2036</v>
      </c>
      <c r="E16" s="50">
        <v>2091</v>
      </c>
      <c r="F16" s="37"/>
      <c r="G16" s="54" t="s">
        <v>35</v>
      </c>
      <c r="H16" s="49">
        <v>1471</v>
      </c>
      <c r="I16" s="53">
        <f t="shared" si="1"/>
        <v>3477</v>
      </c>
      <c r="J16" s="26">
        <v>1838</v>
      </c>
      <c r="K16" s="27">
        <v>1639</v>
      </c>
    </row>
    <row r="17" spans="1:11" ht="19.5" customHeight="1">
      <c r="A17" s="16" t="s">
        <v>36</v>
      </c>
      <c r="B17" s="26">
        <v>1721</v>
      </c>
      <c r="C17" s="53">
        <f aca="true" t="shared" si="2" ref="C17:C26">SUM(D17:E17)</f>
        <v>3991</v>
      </c>
      <c r="D17" s="49">
        <v>2025</v>
      </c>
      <c r="E17" s="50">
        <v>1966</v>
      </c>
      <c r="F17" s="37"/>
      <c r="G17" s="54" t="s">
        <v>13</v>
      </c>
      <c r="H17" s="49">
        <v>1349</v>
      </c>
      <c r="I17" s="53">
        <f t="shared" si="1"/>
        <v>3097</v>
      </c>
      <c r="J17" s="49">
        <v>1663</v>
      </c>
      <c r="K17" s="50">
        <v>1434</v>
      </c>
    </row>
    <row r="18" spans="1:11" ht="19.5" customHeight="1">
      <c r="A18" s="16" t="s">
        <v>13</v>
      </c>
      <c r="B18" s="26">
        <v>760</v>
      </c>
      <c r="C18" s="53">
        <f t="shared" si="2"/>
        <v>1753</v>
      </c>
      <c r="D18" s="49">
        <v>891</v>
      </c>
      <c r="E18" s="50">
        <v>862</v>
      </c>
      <c r="F18" s="37"/>
      <c r="G18" s="54" t="s">
        <v>15</v>
      </c>
      <c r="H18" s="49">
        <v>694</v>
      </c>
      <c r="I18" s="53">
        <f t="shared" si="1"/>
        <v>1637</v>
      </c>
      <c r="J18" s="26">
        <v>844</v>
      </c>
      <c r="K18" s="27">
        <v>793</v>
      </c>
    </row>
    <row r="19" spans="1:11" ht="19.5" customHeight="1">
      <c r="A19" s="16" t="s">
        <v>15</v>
      </c>
      <c r="B19" s="26">
        <v>1225</v>
      </c>
      <c r="C19" s="53">
        <f t="shared" si="2"/>
        <v>2618</v>
      </c>
      <c r="D19" s="49">
        <v>1327</v>
      </c>
      <c r="E19" s="50">
        <v>1291</v>
      </c>
      <c r="F19" s="37"/>
      <c r="G19" s="54" t="s">
        <v>16</v>
      </c>
      <c r="H19" s="49">
        <v>1106</v>
      </c>
      <c r="I19" s="53">
        <f t="shared" si="1"/>
        <v>2655</v>
      </c>
      <c r="J19" s="26">
        <v>1352</v>
      </c>
      <c r="K19" s="27">
        <v>1303</v>
      </c>
    </row>
    <row r="20" spans="1:11" ht="19.5" customHeight="1">
      <c r="A20" s="16" t="s">
        <v>16</v>
      </c>
      <c r="B20" s="26">
        <v>1549</v>
      </c>
      <c r="C20" s="53">
        <f t="shared" si="2"/>
        <v>3226</v>
      </c>
      <c r="D20" s="49">
        <v>1581</v>
      </c>
      <c r="E20" s="50">
        <v>1645</v>
      </c>
      <c r="F20" s="37"/>
      <c r="G20" s="54" t="s">
        <v>20</v>
      </c>
      <c r="H20" s="49">
        <v>1248</v>
      </c>
      <c r="I20" s="53">
        <f>SUM(J20:K20)</f>
        <v>2867</v>
      </c>
      <c r="J20" s="26">
        <v>1480</v>
      </c>
      <c r="K20" s="27">
        <v>1387</v>
      </c>
    </row>
    <row r="21" spans="1:11" ht="19.5" customHeight="1">
      <c r="A21" s="16" t="s">
        <v>20</v>
      </c>
      <c r="B21" s="26">
        <v>1809</v>
      </c>
      <c r="C21" s="53">
        <f t="shared" si="2"/>
        <v>3517</v>
      </c>
      <c r="D21" s="49">
        <v>1750</v>
      </c>
      <c r="E21" s="50">
        <v>1767</v>
      </c>
      <c r="F21" s="37"/>
      <c r="G21" s="54" t="s">
        <v>21</v>
      </c>
      <c r="H21" s="49">
        <v>284</v>
      </c>
      <c r="I21" s="53">
        <f t="shared" si="1"/>
        <v>676</v>
      </c>
      <c r="J21" s="26">
        <v>340</v>
      </c>
      <c r="K21" s="27">
        <v>336</v>
      </c>
    </row>
    <row r="22" spans="1:11" ht="19.5" customHeight="1">
      <c r="A22" s="16" t="s">
        <v>21</v>
      </c>
      <c r="B22" s="26">
        <v>1591</v>
      </c>
      <c r="C22" s="53">
        <f t="shared" si="2"/>
        <v>3077</v>
      </c>
      <c r="D22" s="49">
        <v>1530</v>
      </c>
      <c r="E22" s="50">
        <v>1547</v>
      </c>
      <c r="F22" s="37"/>
      <c r="G22" s="52" t="s">
        <v>37</v>
      </c>
      <c r="H22" s="49">
        <v>1326</v>
      </c>
      <c r="I22" s="53">
        <f t="shared" si="1"/>
        <v>3111</v>
      </c>
      <c r="J22" s="26">
        <v>1592</v>
      </c>
      <c r="K22" s="27">
        <v>1519</v>
      </c>
    </row>
    <row r="23" spans="1:11" ht="19.5" customHeight="1">
      <c r="A23" s="16" t="s">
        <v>39</v>
      </c>
      <c r="B23" s="26">
        <v>2586</v>
      </c>
      <c r="C23" s="53">
        <f>SUM(D23:E23)</f>
        <v>4633</v>
      </c>
      <c r="D23" s="49">
        <v>2341</v>
      </c>
      <c r="E23" s="50">
        <v>2292</v>
      </c>
      <c r="F23" s="37"/>
      <c r="G23" s="54" t="s">
        <v>38</v>
      </c>
      <c r="H23" s="49">
        <v>1430</v>
      </c>
      <c r="I23" s="53">
        <f t="shared" si="1"/>
        <v>3061</v>
      </c>
      <c r="J23" s="26">
        <v>1549</v>
      </c>
      <c r="K23" s="27">
        <v>1512</v>
      </c>
    </row>
    <row r="24" spans="1:11" ht="19.5" customHeight="1">
      <c r="A24" s="16" t="s">
        <v>13</v>
      </c>
      <c r="B24" s="26">
        <v>1135</v>
      </c>
      <c r="C24" s="53">
        <f>SUM(D24:E24)</f>
        <v>2062</v>
      </c>
      <c r="D24" s="49">
        <v>1084</v>
      </c>
      <c r="E24" s="50">
        <v>978</v>
      </c>
      <c r="F24" s="37"/>
      <c r="G24" s="54" t="s">
        <v>13</v>
      </c>
      <c r="H24" s="49">
        <v>1384</v>
      </c>
      <c r="I24" s="53">
        <f t="shared" si="1"/>
        <v>2902</v>
      </c>
      <c r="J24" s="26">
        <v>1489</v>
      </c>
      <c r="K24" s="27">
        <v>1413</v>
      </c>
    </row>
    <row r="25" spans="1:11" ht="19.5" customHeight="1">
      <c r="A25" s="16" t="s">
        <v>15</v>
      </c>
      <c r="B25" s="26">
        <v>2517</v>
      </c>
      <c r="C25" s="53">
        <f t="shared" si="2"/>
        <v>4956</v>
      </c>
      <c r="D25" s="49">
        <v>2436</v>
      </c>
      <c r="E25" s="50">
        <v>2520</v>
      </c>
      <c r="F25" s="37"/>
      <c r="G25" s="54" t="s">
        <v>15</v>
      </c>
      <c r="H25" s="49">
        <v>1333</v>
      </c>
      <c r="I25" s="53">
        <f t="shared" si="1"/>
        <v>3441</v>
      </c>
      <c r="J25" s="26">
        <v>1749</v>
      </c>
      <c r="K25" s="27">
        <v>1692</v>
      </c>
    </row>
    <row r="26" spans="1:11" ht="19.5" customHeight="1">
      <c r="A26" s="16" t="s">
        <v>16</v>
      </c>
      <c r="B26" s="26">
        <v>1520</v>
      </c>
      <c r="C26" s="53">
        <f t="shared" si="2"/>
        <v>3172</v>
      </c>
      <c r="D26" s="49">
        <v>1602</v>
      </c>
      <c r="E26" s="50">
        <v>1570</v>
      </c>
      <c r="F26" s="37"/>
      <c r="G26" s="54" t="s">
        <v>16</v>
      </c>
      <c r="H26" s="49">
        <v>2046</v>
      </c>
      <c r="I26" s="53">
        <f t="shared" si="1"/>
        <v>4437</v>
      </c>
      <c r="J26" s="26">
        <v>2280</v>
      </c>
      <c r="K26" s="27">
        <v>2157</v>
      </c>
    </row>
    <row r="27" spans="1:11" ht="19.5" customHeight="1">
      <c r="A27" s="16" t="s">
        <v>20</v>
      </c>
      <c r="B27" s="26">
        <v>1817</v>
      </c>
      <c r="C27" s="53">
        <f aca="true" t="shared" si="3" ref="C27:C39">SUM(D27:E27)</f>
        <v>3525</v>
      </c>
      <c r="D27" s="49">
        <v>1824</v>
      </c>
      <c r="E27" s="50">
        <v>1701</v>
      </c>
      <c r="F27" s="37"/>
      <c r="G27" s="54" t="s">
        <v>20</v>
      </c>
      <c r="H27" s="49">
        <v>767</v>
      </c>
      <c r="I27" s="53">
        <f t="shared" si="1"/>
        <v>1744</v>
      </c>
      <c r="J27" s="26">
        <v>913</v>
      </c>
      <c r="K27" s="27">
        <v>831</v>
      </c>
    </row>
    <row r="28" spans="1:11" ht="19.5" customHeight="1">
      <c r="A28" s="16" t="s">
        <v>40</v>
      </c>
      <c r="B28" s="26">
        <v>949</v>
      </c>
      <c r="C28" s="53">
        <f t="shared" si="3"/>
        <v>2256</v>
      </c>
      <c r="D28" s="49">
        <v>1151</v>
      </c>
      <c r="E28" s="50">
        <v>1105</v>
      </c>
      <c r="F28" s="37"/>
      <c r="G28" s="54" t="s">
        <v>21</v>
      </c>
      <c r="H28" s="49">
        <v>1120</v>
      </c>
      <c r="I28" s="53">
        <f aca="true" t="shared" si="4" ref="I28:I34">SUM(J28:K28)</f>
        <v>2560</v>
      </c>
      <c r="J28" s="26">
        <v>1337</v>
      </c>
      <c r="K28" s="27">
        <v>1223</v>
      </c>
    </row>
    <row r="29" spans="1:11" ht="19.5" customHeight="1">
      <c r="A29" s="16" t="s">
        <v>13</v>
      </c>
      <c r="B29" s="26">
        <v>1758</v>
      </c>
      <c r="C29" s="53">
        <f t="shared" si="3"/>
        <v>3861</v>
      </c>
      <c r="D29" s="49">
        <v>1849</v>
      </c>
      <c r="E29" s="50">
        <v>2012</v>
      </c>
      <c r="F29" s="37"/>
      <c r="G29" s="54" t="s">
        <v>22</v>
      </c>
      <c r="H29" s="49">
        <v>1946</v>
      </c>
      <c r="I29" s="53">
        <f t="shared" si="4"/>
        <v>4043</v>
      </c>
      <c r="J29" s="26">
        <v>2103</v>
      </c>
      <c r="K29" s="27">
        <v>1940</v>
      </c>
    </row>
    <row r="30" spans="1:11" ht="19.5" customHeight="1">
      <c r="A30" s="16" t="s">
        <v>15</v>
      </c>
      <c r="B30" s="26">
        <v>1584</v>
      </c>
      <c r="C30" s="53">
        <f t="shared" si="3"/>
        <v>3145</v>
      </c>
      <c r="D30" s="49">
        <v>1590</v>
      </c>
      <c r="E30" s="50">
        <v>1555</v>
      </c>
      <c r="F30" s="37"/>
      <c r="G30" s="54" t="s">
        <v>33</v>
      </c>
      <c r="H30" s="49">
        <v>409</v>
      </c>
      <c r="I30" s="53">
        <f t="shared" si="4"/>
        <v>835</v>
      </c>
      <c r="J30" s="26">
        <v>452</v>
      </c>
      <c r="K30" s="27">
        <v>383</v>
      </c>
    </row>
    <row r="31" spans="1:11" ht="19.5" customHeight="1">
      <c r="A31" s="16" t="s">
        <v>16</v>
      </c>
      <c r="B31" s="26">
        <v>1537</v>
      </c>
      <c r="C31" s="53">
        <f t="shared" si="3"/>
        <v>3260</v>
      </c>
      <c r="D31" s="49">
        <v>1666</v>
      </c>
      <c r="E31" s="50">
        <v>1594</v>
      </c>
      <c r="F31" s="37"/>
      <c r="G31" s="54" t="s">
        <v>41</v>
      </c>
      <c r="H31" s="49">
        <v>1068</v>
      </c>
      <c r="I31" s="53">
        <f t="shared" si="4"/>
        <v>2284</v>
      </c>
      <c r="J31" s="26">
        <v>1005</v>
      </c>
      <c r="K31" s="27">
        <v>1279</v>
      </c>
    </row>
    <row r="32" spans="1:11" ht="19.5" customHeight="1">
      <c r="A32" s="16" t="s">
        <v>20</v>
      </c>
      <c r="B32" s="26">
        <v>1897</v>
      </c>
      <c r="C32" s="53">
        <f t="shared" si="3"/>
        <v>3866</v>
      </c>
      <c r="D32" s="49">
        <v>1949</v>
      </c>
      <c r="E32" s="50">
        <v>1917</v>
      </c>
      <c r="F32" s="37"/>
      <c r="G32" s="54" t="s">
        <v>13</v>
      </c>
      <c r="H32" s="49">
        <v>174</v>
      </c>
      <c r="I32" s="53">
        <f t="shared" si="4"/>
        <v>580</v>
      </c>
      <c r="J32" s="26">
        <v>286</v>
      </c>
      <c r="K32" s="27">
        <v>294</v>
      </c>
    </row>
    <row r="33" spans="1:11" ht="19.5" customHeight="1">
      <c r="A33" s="16" t="s">
        <v>21</v>
      </c>
      <c r="B33" s="26">
        <v>2091</v>
      </c>
      <c r="C33" s="53">
        <f t="shared" si="3"/>
        <v>3885</v>
      </c>
      <c r="D33" s="49">
        <v>1909</v>
      </c>
      <c r="E33" s="50">
        <v>1976</v>
      </c>
      <c r="F33" s="37"/>
      <c r="G33" s="54" t="s">
        <v>42</v>
      </c>
      <c r="H33" s="49">
        <v>659</v>
      </c>
      <c r="I33" s="53">
        <f t="shared" si="4"/>
        <v>1426</v>
      </c>
      <c r="J33" s="26">
        <v>741</v>
      </c>
      <c r="K33" s="27">
        <v>685</v>
      </c>
    </row>
    <row r="34" spans="1:11" ht="19.5" customHeight="1">
      <c r="A34" s="16" t="s">
        <v>22</v>
      </c>
      <c r="B34" s="26">
        <v>2593</v>
      </c>
      <c r="C34" s="53">
        <f t="shared" si="3"/>
        <v>4710</v>
      </c>
      <c r="D34" s="49">
        <v>2393</v>
      </c>
      <c r="E34" s="50">
        <v>2317</v>
      </c>
      <c r="F34" s="37"/>
      <c r="G34" s="54" t="s">
        <v>13</v>
      </c>
      <c r="H34" s="49">
        <v>989</v>
      </c>
      <c r="I34" s="53">
        <f t="shared" si="4"/>
        <v>2238</v>
      </c>
      <c r="J34" s="26">
        <v>1158</v>
      </c>
      <c r="K34" s="27">
        <v>1080</v>
      </c>
    </row>
    <row r="35" spans="1:11" ht="19.5" customHeight="1" thickBot="1">
      <c r="A35" s="16" t="s">
        <v>33</v>
      </c>
      <c r="B35" s="26">
        <v>1600</v>
      </c>
      <c r="C35" s="53">
        <f t="shared" si="3"/>
        <v>2862</v>
      </c>
      <c r="D35" s="49">
        <v>1427</v>
      </c>
      <c r="E35" s="50">
        <v>1435</v>
      </c>
      <c r="F35" s="37"/>
      <c r="G35" s="54" t="s">
        <v>43</v>
      </c>
      <c r="H35" s="49">
        <v>1593</v>
      </c>
      <c r="I35" s="53">
        <f>SUM(J35:K35)</f>
        <v>3959</v>
      </c>
      <c r="J35" s="26">
        <v>2030</v>
      </c>
      <c r="K35" s="27">
        <v>1929</v>
      </c>
    </row>
    <row r="36" spans="1:11" ht="19.5" customHeight="1" thickBot="1">
      <c r="A36" s="16" t="s">
        <v>44</v>
      </c>
      <c r="B36" s="26">
        <v>1139</v>
      </c>
      <c r="C36" s="53">
        <f t="shared" si="3"/>
        <v>2158</v>
      </c>
      <c r="D36" s="49">
        <v>1069</v>
      </c>
      <c r="E36" s="50">
        <v>1089</v>
      </c>
      <c r="F36" s="37"/>
      <c r="G36" s="55" t="s">
        <v>28</v>
      </c>
      <c r="H36" s="59">
        <f>SUM(H11:H35)</f>
        <v>28889</v>
      </c>
      <c r="I36" s="59">
        <f>SUM(I11:I35)</f>
        <v>64908</v>
      </c>
      <c r="J36" s="23">
        <f>SUM(J11:J35)</f>
        <v>33183</v>
      </c>
      <c r="K36" s="24">
        <f>SUM(K11:K35)</f>
        <v>31725</v>
      </c>
    </row>
    <row r="37" spans="1:6" ht="19.5" customHeight="1">
      <c r="A37" s="16" t="s">
        <v>13</v>
      </c>
      <c r="B37" s="26">
        <v>2715</v>
      </c>
      <c r="C37" s="53">
        <f t="shared" si="3"/>
        <v>5483</v>
      </c>
      <c r="D37" s="49">
        <v>2719</v>
      </c>
      <c r="E37" s="50">
        <v>2764</v>
      </c>
      <c r="F37" s="37"/>
    </row>
    <row r="38" spans="1:11" ht="19.5" customHeight="1">
      <c r="A38" s="16" t="s">
        <v>15</v>
      </c>
      <c r="B38" s="26">
        <v>1097</v>
      </c>
      <c r="C38" s="53">
        <f t="shared" si="3"/>
        <v>2339</v>
      </c>
      <c r="D38" s="49">
        <v>1147</v>
      </c>
      <c r="E38" s="50">
        <v>1192</v>
      </c>
      <c r="F38" s="37"/>
      <c r="G38" s="37"/>
      <c r="H38" s="37"/>
      <c r="I38" s="37"/>
      <c r="J38" s="8"/>
      <c r="K38" s="8"/>
    </row>
    <row r="39" spans="1:11" ht="19.5" customHeight="1" thickBot="1">
      <c r="A39" s="16" t="s">
        <v>16</v>
      </c>
      <c r="B39" s="26">
        <v>1894</v>
      </c>
      <c r="C39" s="53">
        <f t="shared" si="3"/>
        <v>4109</v>
      </c>
      <c r="D39" s="49">
        <v>2064</v>
      </c>
      <c r="E39" s="50">
        <v>2045</v>
      </c>
      <c r="F39" s="37"/>
      <c r="G39" s="37"/>
      <c r="H39" s="37"/>
      <c r="I39" s="37"/>
      <c r="J39" s="8"/>
      <c r="K39" s="8"/>
    </row>
    <row r="40" spans="1:11" ht="19.5" customHeight="1" thickBot="1">
      <c r="A40" s="28" t="s">
        <v>28</v>
      </c>
      <c r="B40" s="23">
        <f>SUM(B11:B39)</f>
        <v>49942</v>
      </c>
      <c r="C40" s="59">
        <f>SUM(C11:C39)</f>
        <v>103174</v>
      </c>
      <c r="D40" s="59">
        <f>SUM(D11:D39)</f>
        <v>51774</v>
      </c>
      <c r="E40" s="60">
        <f>SUM(E11:E39)</f>
        <v>51400</v>
      </c>
      <c r="F40" s="37"/>
      <c r="G40" s="37"/>
      <c r="H40" s="37"/>
      <c r="I40" s="37"/>
      <c r="J40" s="8"/>
      <c r="K40" s="8"/>
    </row>
    <row r="41" spans="6:11" ht="19.5" customHeight="1">
      <c r="F41" s="37"/>
      <c r="G41" s="37"/>
      <c r="H41" s="37"/>
      <c r="I41" s="37"/>
      <c r="J41" s="8"/>
      <c r="K41" s="8"/>
    </row>
    <row r="42" spans="6:11" ht="19.5" customHeight="1">
      <c r="F42" s="37"/>
      <c r="G42" s="56"/>
      <c r="H42" s="56"/>
      <c r="I42" s="56"/>
      <c r="J42" s="22"/>
      <c r="K42" s="22"/>
    </row>
    <row r="43" spans="7:11" ht="13.5">
      <c r="G43" s="57"/>
      <c r="H43" s="57"/>
      <c r="I43" s="57"/>
      <c r="J43" s="21"/>
      <c r="K43" s="21"/>
    </row>
  </sheetData>
  <sheetProtection/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75" zoomScalePageLayoutView="0" workbookViewId="0" topLeftCell="A10">
      <selection activeCell="A16" sqref="A16"/>
    </sheetView>
  </sheetViews>
  <sheetFormatPr defaultColWidth="9.00390625" defaultRowHeight="13.5"/>
  <cols>
    <col min="1" max="1" width="14.625" style="0" customWidth="1"/>
    <col min="2" max="2" width="7.625" style="0" customWidth="1"/>
    <col min="3" max="5" width="7.625" style="31" customWidth="1"/>
    <col min="6" max="6" width="1.875" style="31" customWidth="1"/>
    <col min="7" max="7" width="14.625" style="31" customWidth="1"/>
    <col min="8" max="9" width="7.625" style="31" customWidth="1"/>
    <col min="10" max="11" width="7.625" style="0" customWidth="1"/>
  </cols>
  <sheetData>
    <row r="1" spans="2:12" ht="25.5" customHeight="1">
      <c r="B1" s="4" t="s">
        <v>0</v>
      </c>
      <c r="C1" s="30"/>
      <c r="D1" s="30"/>
      <c r="E1" s="30"/>
      <c r="F1" s="30"/>
      <c r="G1" s="30"/>
      <c r="H1" s="30"/>
      <c r="L1" t="s">
        <v>65</v>
      </c>
    </row>
    <row r="2" ht="16.5" customHeight="1"/>
    <row r="3" ht="16.5" customHeight="1"/>
    <row r="4" spans="1:10" ht="16.5" customHeight="1">
      <c r="A4" s="3" t="s">
        <v>1</v>
      </c>
      <c r="B4" s="1"/>
      <c r="C4" s="32"/>
      <c r="D4" s="32"/>
      <c r="I4" s="33" t="s">
        <v>45</v>
      </c>
      <c r="J4" s="2"/>
    </row>
    <row r="5" spans="1:4" ht="4.5" customHeight="1">
      <c r="A5" s="1"/>
      <c r="B5" s="1"/>
      <c r="C5" s="32"/>
      <c r="D5" s="32"/>
    </row>
    <row r="6" spans="9:10" ht="16.5" customHeight="1">
      <c r="I6" s="61">
        <v>39904</v>
      </c>
      <c r="J6" s="61"/>
    </row>
    <row r="7" ht="7.5" customHeight="1" thickBot="1"/>
    <row r="8" spans="1:11" ht="19.5" customHeight="1">
      <c r="A8" s="19" t="s">
        <v>3</v>
      </c>
      <c r="B8" s="5" t="s">
        <v>4</v>
      </c>
      <c r="C8" s="35" t="s">
        <v>5</v>
      </c>
      <c r="D8" s="35"/>
      <c r="E8" s="36"/>
      <c r="F8" s="37"/>
      <c r="G8" s="38" t="s">
        <v>3</v>
      </c>
      <c r="H8" s="34" t="s">
        <v>4</v>
      </c>
      <c r="I8" s="35" t="s">
        <v>5</v>
      </c>
      <c r="J8" s="6"/>
      <c r="K8" s="7"/>
    </row>
    <row r="9" spans="1:11" ht="19.5" customHeight="1" thickBot="1">
      <c r="A9" s="9" t="s">
        <v>6</v>
      </c>
      <c r="B9" s="10"/>
      <c r="C9" s="40" t="s">
        <v>7</v>
      </c>
      <c r="D9" s="40" t="s">
        <v>8</v>
      </c>
      <c r="E9" s="41" t="s">
        <v>9</v>
      </c>
      <c r="F9" s="37"/>
      <c r="G9" s="42" t="s">
        <v>6</v>
      </c>
      <c r="H9" s="39"/>
      <c r="I9" s="40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6"/>
      <c r="D10" s="46"/>
      <c r="E10" s="58"/>
      <c r="F10" s="37"/>
      <c r="G10" s="45" t="s">
        <v>10</v>
      </c>
      <c r="H10" s="46"/>
      <c r="I10" s="46"/>
      <c r="J10" s="14"/>
      <c r="K10" s="15"/>
    </row>
    <row r="11" spans="1:11" ht="19.5" customHeight="1">
      <c r="A11" s="16" t="s">
        <v>46</v>
      </c>
      <c r="B11" s="26">
        <v>1499</v>
      </c>
      <c r="C11" s="53">
        <f>SUM(D11:E11)</f>
        <v>3499</v>
      </c>
      <c r="D11" s="49">
        <v>1794</v>
      </c>
      <c r="E11" s="50">
        <v>1705</v>
      </c>
      <c r="F11" s="51"/>
      <c r="G11" s="54" t="s">
        <v>71</v>
      </c>
      <c r="H11" s="49">
        <v>2325</v>
      </c>
      <c r="I11" s="53">
        <f>SUM(J11:K11)</f>
        <v>4173</v>
      </c>
      <c r="J11" s="26">
        <v>2238</v>
      </c>
      <c r="K11" s="27">
        <v>1935</v>
      </c>
    </row>
    <row r="12" spans="1:11" ht="19.5" customHeight="1">
      <c r="A12" s="16" t="s">
        <v>15</v>
      </c>
      <c r="B12" s="26">
        <v>1093</v>
      </c>
      <c r="C12" s="53">
        <f aca="true" t="shared" si="0" ref="C12:C27">SUM(D12:E12)</f>
        <v>2174</v>
      </c>
      <c r="D12" s="49">
        <v>1069</v>
      </c>
      <c r="E12" s="50">
        <v>1105</v>
      </c>
      <c r="F12" s="37"/>
      <c r="G12" s="54" t="s">
        <v>33</v>
      </c>
      <c r="H12" s="49">
        <v>2099</v>
      </c>
      <c r="I12" s="53">
        <f aca="true" t="shared" si="1" ref="I12:I27">SUM(J12:K12)</f>
        <v>4429</v>
      </c>
      <c r="J12" s="26">
        <v>2239</v>
      </c>
      <c r="K12" s="27">
        <v>2190</v>
      </c>
    </row>
    <row r="13" spans="1:11" ht="19.5" customHeight="1">
      <c r="A13" s="16" t="s">
        <v>16</v>
      </c>
      <c r="B13" s="26">
        <v>1574</v>
      </c>
      <c r="C13" s="53">
        <f t="shared" si="0"/>
        <v>3820</v>
      </c>
      <c r="D13" s="49">
        <v>2001</v>
      </c>
      <c r="E13" s="50">
        <v>1819</v>
      </c>
      <c r="F13" s="37"/>
      <c r="G13" s="54" t="s">
        <v>72</v>
      </c>
      <c r="H13" s="49">
        <v>1170</v>
      </c>
      <c r="I13" s="53">
        <f t="shared" si="1"/>
        <v>2698</v>
      </c>
      <c r="J13" s="26">
        <v>1390</v>
      </c>
      <c r="K13" s="27">
        <v>1308</v>
      </c>
    </row>
    <row r="14" spans="1:11" ht="19.5" customHeight="1">
      <c r="A14" s="16" t="s">
        <v>20</v>
      </c>
      <c r="B14" s="26">
        <v>1792</v>
      </c>
      <c r="C14" s="53">
        <f t="shared" si="0"/>
        <v>4530</v>
      </c>
      <c r="D14" s="49">
        <v>2169</v>
      </c>
      <c r="E14" s="50">
        <v>2361</v>
      </c>
      <c r="F14" s="37"/>
      <c r="G14" s="54" t="s">
        <v>13</v>
      </c>
      <c r="H14" s="49">
        <v>2320</v>
      </c>
      <c r="I14" s="53">
        <f t="shared" si="1"/>
        <v>4782</v>
      </c>
      <c r="J14" s="26">
        <v>2588</v>
      </c>
      <c r="K14" s="27">
        <v>2194</v>
      </c>
    </row>
    <row r="15" spans="1:11" ht="19.5" customHeight="1">
      <c r="A15" s="20" t="s">
        <v>47</v>
      </c>
      <c r="B15" s="26">
        <v>1372</v>
      </c>
      <c r="C15" s="53">
        <f t="shared" si="0"/>
        <v>3035</v>
      </c>
      <c r="D15" s="49">
        <v>1529</v>
      </c>
      <c r="E15" s="50">
        <v>1506</v>
      </c>
      <c r="F15" s="37"/>
      <c r="G15" s="54" t="s">
        <v>15</v>
      </c>
      <c r="H15" s="49">
        <v>2831</v>
      </c>
      <c r="I15" s="53">
        <f t="shared" si="1"/>
        <v>6680</v>
      </c>
      <c r="J15" s="26">
        <v>3468</v>
      </c>
      <c r="K15" s="27">
        <v>3212</v>
      </c>
    </row>
    <row r="16" spans="1:11" ht="19.5" customHeight="1">
      <c r="A16" s="16" t="s">
        <v>48</v>
      </c>
      <c r="B16" s="26">
        <v>2179</v>
      </c>
      <c r="C16" s="53">
        <f t="shared" si="0"/>
        <v>4551</v>
      </c>
      <c r="D16" s="49">
        <v>2150</v>
      </c>
      <c r="E16" s="50">
        <v>2401</v>
      </c>
      <c r="F16" s="37"/>
      <c r="G16" s="54" t="s">
        <v>16</v>
      </c>
      <c r="H16" s="49">
        <v>1575</v>
      </c>
      <c r="I16" s="53">
        <f t="shared" si="1"/>
        <v>3292</v>
      </c>
      <c r="J16" s="26">
        <v>1792</v>
      </c>
      <c r="K16" s="27">
        <v>1500</v>
      </c>
    </row>
    <row r="17" spans="1:11" ht="19.5" customHeight="1">
      <c r="A17" s="16" t="s">
        <v>13</v>
      </c>
      <c r="B17" s="26">
        <v>1843</v>
      </c>
      <c r="C17" s="53">
        <f t="shared" si="0"/>
        <v>3833</v>
      </c>
      <c r="D17" s="49">
        <v>1963</v>
      </c>
      <c r="E17" s="50">
        <v>1870</v>
      </c>
      <c r="F17" s="37"/>
      <c r="G17" s="54" t="s">
        <v>20</v>
      </c>
      <c r="H17" s="49">
        <v>2188</v>
      </c>
      <c r="I17" s="53">
        <f t="shared" si="1"/>
        <v>5815</v>
      </c>
      <c r="J17" s="26">
        <v>2943</v>
      </c>
      <c r="K17" s="27">
        <v>2872</v>
      </c>
    </row>
    <row r="18" spans="1:11" ht="19.5" customHeight="1">
      <c r="A18" s="16" t="s">
        <v>15</v>
      </c>
      <c r="B18" s="26">
        <v>2058</v>
      </c>
      <c r="C18" s="53">
        <f t="shared" si="0"/>
        <v>4262</v>
      </c>
      <c r="D18" s="49">
        <v>2169</v>
      </c>
      <c r="E18" s="50">
        <v>2093</v>
      </c>
      <c r="F18" s="37"/>
      <c r="G18" s="54" t="s">
        <v>21</v>
      </c>
      <c r="H18" s="49">
        <v>2256</v>
      </c>
      <c r="I18" s="53">
        <f t="shared" si="1"/>
        <v>5643</v>
      </c>
      <c r="J18" s="26">
        <v>2926</v>
      </c>
      <c r="K18" s="27">
        <v>2717</v>
      </c>
    </row>
    <row r="19" spans="1:11" ht="19.5" customHeight="1">
      <c r="A19" s="16" t="s">
        <v>16</v>
      </c>
      <c r="B19" s="26">
        <v>1431</v>
      </c>
      <c r="C19" s="53">
        <f t="shared" si="0"/>
        <v>3175</v>
      </c>
      <c r="D19" s="49">
        <v>1522</v>
      </c>
      <c r="E19" s="50">
        <v>1653</v>
      </c>
      <c r="F19" s="37"/>
      <c r="G19" s="54" t="s">
        <v>22</v>
      </c>
      <c r="H19" s="49">
        <v>1596</v>
      </c>
      <c r="I19" s="53">
        <f t="shared" si="1"/>
        <v>4037</v>
      </c>
      <c r="J19" s="26">
        <v>1956</v>
      </c>
      <c r="K19" s="27">
        <v>2081</v>
      </c>
    </row>
    <row r="20" spans="1:11" ht="19.5" customHeight="1">
      <c r="A20" s="16" t="s">
        <v>20</v>
      </c>
      <c r="B20" s="26">
        <v>1332</v>
      </c>
      <c r="C20" s="53">
        <f t="shared" si="0"/>
        <v>3010</v>
      </c>
      <c r="D20" s="49">
        <v>1576</v>
      </c>
      <c r="E20" s="50">
        <v>1434</v>
      </c>
      <c r="F20" s="37"/>
      <c r="G20" s="54" t="s">
        <v>73</v>
      </c>
      <c r="H20" s="49">
        <v>1535</v>
      </c>
      <c r="I20" s="53">
        <f t="shared" si="1"/>
        <v>3285</v>
      </c>
      <c r="J20" s="26">
        <v>1696</v>
      </c>
      <c r="K20" s="27">
        <v>1589</v>
      </c>
    </row>
    <row r="21" spans="1:11" ht="19.5" customHeight="1">
      <c r="A21" s="16" t="s">
        <v>21</v>
      </c>
      <c r="B21" s="26">
        <v>1022</v>
      </c>
      <c r="C21" s="53">
        <f t="shared" si="0"/>
        <v>2305</v>
      </c>
      <c r="D21" s="49">
        <v>1168</v>
      </c>
      <c r="E21" s="50">
        <v>1137</v>
      </c>
      <c r="F21" s="37"/>
      <c r="G21" s="54" t="s">
        <v>13</v>
      </c>
      <c r="H21" s="49">
        <v>2549</v>
      </c>
      <c r="I21" s="53">
        <f t="shared" si="1"/>
        <v>5656</v>
      </c>
      <c r="J21" s="26">
        <v>2985</v>
      </c>
      <c r="K21" s="27">
        <v>2671</v>
      </c>
    </row>
    <row r="22" spans="1:11" ht="19.5" customHeight="1">
      <c r="A22" s="16" t="s">
        <v>22</v>
      </c>
      <c r="B22" s="26">
        <v>1321</v>
      </c>
      <c r="C22" s="53">
        <f t="shared" si="0"/>
        <v>3053</v>
      </c>
      <c r="D22" s="49">
        <v>1556</v>
      </c>
      <c r="E22" s="50">
        <v>1497</v>
      </c>
      <c r="F22" s="37"/>
      <c r="G22" s="54" t="s">
        <v>15</v>
      </c>
      <c r="H22" s="49">
        <v>423</v>
      </c>
      <c r="I22" s="53">
        <f t="shared" si="1"/>
        <v>1003</v>
      </c>
      <c r="J22" s="26">
        <v>519</v>
      </c>
      <c r="K22" s="27">
        <v>484</v>
      </c>
    </row>
    <row r="23" spans="1:11" ht="19.5" customHeight="1">
      <c r="A23" s="20" t="s">
        <v>49</v>
      </c>
      <c r="B23" s="26">
        <v>1739</v>
      </c>
      <c r="C23" s="53">
        <f t="shared" si="0"/>
        <v>4165</v>
      </c>
      <c r="D23" s="49">
        <v>2158</v>
      </c>
      <c r="E23" s="50">
        <v>2007</v>
      </c>
      <c r="F23" s="37"/>
      <c r="G23" s="54" t="s">
        <v>16</v>
      </c>
      <c r="H23" s="49">
        <v>2509</v>
      </c>
      <c r="I23" s="53">
        <f t="shared" si="1"/>
        <v>6164</v>
      </c>
      <c r="J23" s="26">
        <v>3068</v>
      </c>
      <c r="K23" s="27">
        <v>3096</v>
      </c>
    </row>
    <row r="24" spans="1:11" ht="19.5" customHeight="1">
      <c r="A24" s="16" t="s">
        <v>50</v>
      </c>
      <c r="B24" s="26">
        <v>888</v>
      </c>
      <c r="C24" s="53">
        <f t="shared" si="0"/>
        <v>2304</v>
      </c>
      <c r="D24" s="49">
        <v>1221</v>
      </c>
      <c r="E24" s="50">
        <v>1083</v>
      </c>
      <c r="F24" s="37"/>
      <c r="G24" s="54" t="s">
        <v>20</v>
      </c>
      <c r="H24" s="49">
        <v>1313</v>
      </c>
      <c r="I24" s="53">
        <f t="shared" si="1"/>
        <v>3023</v>
      </c>
      <c r="J24" s="26">
        <v>1549</v>
      </c>
      <c r="K24" s="27">
        <v>1474</v>
      </c>
    </row>
    <row r="25" spans="1:11" ht="19.5" customHeight="1">
      <c r="A25" s="16" t="s">
        <v>13</v>
      </c>
      <c r="B25" s="26">
        <v>784</v>
      </c>
      <c r="C25" s="53">
        <f t="shared" si="0"/>
        <v>1864</v>
      </c>
      <c r="D25" s="49">
        <v>992</v>
      </c>
      <c r="E25" s="50">
        <v>872</v>
      </c>
      <c r="F25" s="37"/>
      <c r="G25" s="54" t="s">
        <v>74</v>
      </c>
      <c r="H25" s="49">
        <v>2996</v>
      </c>
      <c r="I25" s="53">
        <f t="shared" si="1"/>
        <v>6194</v>
      </c>
      <c r="J25" s="26">
        <v>3183</v>
      </c>
      <c r="K25" s="27">
        <v>3011</v>
      </c>
    </row>
    <row r="26" spans="1:11" ht="19.5" customHeight="1">
      <c r="A26" s="16" t="s">
        <v>75</v>
      </c>
      <c r="B26" s="26">
        <v>2386</v>
      </c>
      <c r="C26" s="53">
        <f t="shared" si="0"/>
        <v>5159</v>
      </c>
      <c r="D26" s="49">
        <v>2713</v>
      </c>
      <c r="E26" s="50">
        <v>2446</v>
      </c>
      <c r="F26" s="37"/>
      <c r="G26" s="54" t="s">
        <v>13</v>
      </c>
      <c r="H26" s="49">
        <v>1807</v>
      </c>
      <c r="I26" s="53">
        <f t="shared" si="1"/>
        <v>3357</v>
      </c>
      <c r="J26" s="26">
        <v>1849</v>
      </c>
      <c r="K26" s="27">
        <v>1508</v>
      </c>
    </row>
    <row r="27" spans="1:11" ht="19.5" customHeight="1">
      <c r="A27" s="16" t="s">
        <v>13</v>
      </c>
      <c r="B27" s="26">
        <v>1963</v>
      </c>
      <c r="C27" s="53">
        <f t="shared" si="0"/>
        <v>3298</v>
      </c>
      <c r="D27" s="49">
        <v>1854</v>
      </c>
      <c r="E27" s="50">
        <v>1444</v>
      </c>
      <c r="F27" s="37"/>
      <c r="G27" s="54" t="s">
        <v>15</v>
      </c>
      <c r="H27" s="49">
        <v>3238</v>
      </c>
      <c r="I27" s="53">
        <f t="shared" si="1"/>
        <v>4986</v>
      </c>
      <c r="J27" s="26">
        <v>2703</v>
      </c>
      <c r="K27" s="27">
        <v>2283</v>
      </c>
    </row>
    <row r="28" spans="1:11" ht="19.5" customHeight="1">
      <c r="A28" s="16" t="s">
        <v>15</v>
      </c>
      <c r="B28" s="26">
        <v>529</v>
      </c>
      <c r="C28" s="53">
        <f aca="true" t="shared" si="2" ref="C28:C40">SUM(D28:E28)</f>
        <v>1091</v>
      </c>
      <c r="D28" s="49">
        <v>591</v>
      </c>
      <c r="E28" s="50">
        <v>500</v>
      </c>
      <c r="F28" s="37"/>
      <c r="G28" s="54" t="s">
        <v>16</v>
      </c>
      <c r="H28" s="49">
        <v>1732</v>
      </c>
      <c r="I28" s="53">
        <f aca="true" t="shared" si="3" ref="I28:I35">SUM(J28:K28)</f>
        <v>3251</v>
      </c>
      <c r="J28" s="49">
        <v>1728</v>
      </c>
      <c r="K28" s="50">
        <v>1523</v>
      </c>
    </row>
    <row r="29" spans="1:11" ht="19.5" customHeight="1">
      <c r="A29" s="16" t="s">
        <v>16</v>
      </c>
      <c r="B29" s="26">
        <v>2644</v>
      </c>
      <c r="C29" s="53">
        <f t="shared" si="2"/>
        <v>5488</v>
      </c>
      <c r="D29" s="49">
        <v>3008</v>
      </c>
      <c r="E29" s="50">
        <v>2480</v>
      </c>
      <c r="F29" s="37"/>
      <c r="G29" s="54" t="s">
        <v>20</v>
      </c>
      <c r="H29" s="49">
        <v>3247</v>
      </c>
      <c r="I29" s="53">
        <f t="shared" si="3"/>
        <v>6316</v>
      </c>
      <c r="J29" s="26">
        <v>3150</v>
      </c>
      <c r="K29" s="27">
        <v>3166</v>
      </c>
    </row>
    <row r="30" spans="1:11" ht="19.5" customHeight="1">
      <c r="A30" s="16" t="s">
        <v>20</v>
      </c>
      <c r="B30" s="26">
        <v>4052</v>
      </c>
      <c r="C30" s="53">
        <f t="shared" si="2"/>
        <v>7157</v>
      </c>
      <c r="D30" s="49">
        <v>3859</v>
      </c>
      <c r="E30" s="50">
        <v>3298</v>
      </c>
      <c r="F30" s="37"/>
      <c r="G30" s="54" t="s">
        <v>21</v>
      </c>
      <c r="H30" s="49">
        <v>1553</v>
      </c>
      <c r="I30" s="53">
        <f t="shared" si="3"/>
        <v>2770</v>
      </c>
      <c r="J30" s="26">
        <v>1536</v>
      </c>
      <c r="K30" s="27">
        <v>1234</v>
      </c>
    </row>
    <row r="31" spans="1:11" ht="19.5" customHeight="1">
      <c r="A31" s="16" t="s">
        <v>21</v>
      </c>
      <c r="B31" s="26">
        <v>3830</v>
      </c>
      <c r="C31" s="53">
        <f t="shared" si="2"/>
        <v>6594</v>
      </c>
      <c r="D31" s="49">
        <v>3583</v>
      </c>
      <c r="E31" s="50">
        <v>3011</v>
      </c>
      <c r="F31" s="37"/>
      <c r="G31" s="54" t="s">
        <v>22</v>
      </c>
      <c r="H31" s="49">
        <v>2531</v>
      </c>
      <c r="I31" s="53">
        <f t="shared" si="3"/>
        <v>4947</v>
      </c>
      <c r="J31" s="26">
        <v>2644</v>
      </c>
      <c r="K31" s="27">
        <v>2303</v>
      </c>
    </row>
    <row r="32" spans="1:11" ht="19.5" customHeight="1">
      <c r="A32" s="16" t="s">
        <v>22</v>
      </c>
      <c r="B32" s="26">
        <v>1491</v>
      </c>
      <c r="C32" s="53">
        <f t="shared" si="2"/>
        <v>2972</v>
      </c>
      <c r="D32" s="49">
        <v>1573</v>
      </c>
      <c r="E32" s="50">
        <v>1399</v>
      </c>
      <c r="F32" s="37"/>
      <c r="G32" s="54" t="s">
        <v>33</v>
      </c>
      <c r="H32" s="49">
        <v>1798</v>
      </c>
      <c r="I32" s="53">
        <f t="shared" si="3"/>
        <v>3243</v>
      </c>
      <c r="J32" s="26">
        <v>1786</v>
      </c>
      <c r="K32" s="27">
        <v>1457</v>
      </c>
    </row>
    <row r="33" spans="1:11" ht="19.5" customHeight="1">
      <c r="A33" s="16" t="s">
        <v>33</v>
      </c>
      <c r="B33" s="26">
        <v>2231</v>
      </c>
      <c r="C33" s="53">
        <f t="shared" si="2"/>
        <v>4889</v>
      </c>
      <c r="D33" s="49">
        <v>2628</v>
      </c>
      <c r="E33" s="50">
        <v>2261</v>
      </c>
      <c r="F33" s="37"/>
      <c r="G33" s="54" t="s">
        <v>51</v>
      </c>
      <c r="H33" s="49">
        <v>4103</v>
      </c>
      <c r="I33" s="53">
        <f t="shared" si="3"/>
        <v>10491</v>
      </c>
      <c r="J33" s="26">
        <v>5118</v>
      </c>
      <c r="K33" s="27">
        <v>5373</v>
      </c>
    </row>
    <row r="34" spans="1:11" ht="19.5" customHeight="1">
      <c r="A34" s="16" t="s">
        <v>52</v>
      </c>
      <c r="B34" s="26">
        <v>1093</v>
      </c>
      <c r="C34" s="53">
        <f t="shared" si="2"/>
        <v>2808</v>
      </c>
      <c r="D34" s="49">
        <v>1427</v>
      </c>
      <c r="E34" s="50">
        <v>1381</v>
      </c>
      <c r="F34" s="37"/>
      <c r="G34" s="54" t="s">
        <v>13</v>
      </c>
      <c r="H34" s="49">
        <v>1570</v>
      </c>
      <c r="I34" s="53">
        <f t="shared" si="3"/>
        <v>3770</v>
      </c>
      <c r="J34" s="26">
        <v>1800</v>
      </c>
      <c r="K34" s="27">
        <v>1970</v>
      </c>
    </row>
    <row r="35" spans="1:11" ht="19.5" customHeight="1" thickBot="1">
      <c r="A35" s="16" t="s">
        <v>76</v>
      </c>
      <c r="B35" s="26">
        <v>1255</v>
      </c>
      <c r="C35" s="53">
        <f t="shared" si="2"/>
        <v>2552</v>
      </c>
      <c r="D35" s="49">
        <v>1368</v>
      </c>
      <c r="E35" s="50">
        <v>1184</v>
      </c>
      <c r="F35" s="37"/>
      <c r="G35" s="54" t="s">
        <v>53</v>
      </c>
      <c r="H35" s="49">
        <v>972</v>
      </c>
      <c r="I35" s="53">
        <f t="shared" si="3"/>
        <v>2203</v>
      </c>
      <c r="J35" s="26">
        <v>1161</v>
      </c>
      <c r="K35" s="27">
        <v>1042</v>
      </c>
    </row>
    <row r="36" spans="1:11" ht="19.5" customHeight="1" thickBot="1">
      <c r="A36" s="16" t="s">
        <v>13</v>
      </c>
      <c r="B36" s="26">
        <v>2745</v>
      </c>
      <c r="C36" s="53">
        <f t="shared" si="2"/>
        <v>6485</v>
      </c>
      <c r="D36" s="49">
        <v>3247</v>
      </c>
      <c r="E36" s="50">
        <v>3238</v>
      </c>
      <c r="F36" s="37"/>
      <c r="G36" s="55" t="s">
        <v>28</v>
      </c>
      <c r="H36" s="59">
        <f>SUM(H11:H35)</f>
        <v>52236</v>
      </c>
      <c r="I36" s="59">
        <f>SUM(I11:I35)</f>
        <v>112208</v>
      </c>
      <c r="J36" s="23">
        <f>SUM(J11:J35)</f>
        <v>58015</v>
      </c>
      <c r="K36" s="24">
        <f>SUM(K11:K35)</f>
        <v>54193</v>
      </c>
    </row>
    <row r="37" spans="1:11" ht="19.5" customHeight="1">
      <c r="A37" s="16" t="s">
        <v>15</v>
      </c>
      <c r="B37" s="26">
        <v>3928</v>
      </c>
      <c r="C37" s="53">
        <f t="shared" si="2"/>
        <v>8558</v>
      </c>
      <c r="D37" s="49">
        <v>4246</v>
      </c>
      <c r="E37" s="50">
        <v>4312</v>
      </c>
      <c r="F37" s="37"/>
      <c r="G37" s="37"/>
      <c r="H37" s="37"/>
      <c r="I37" s="37"/>
      <c r="J37" s="8"/>
      <c r="K37" s="8"/>
    </row>
    <row r="38" spans="1:11" ht="19.5" customHeight="1">
      <c r="A38" s="16" t="s">
        <v>16</v>
      </c>
      <c r="B38" s="26">
        <v>1607</v>
      </c>
      <c r="C38" s="53">
        <f t="shared" si="2"/>
        <v>3634</v>
      </c>
      <c r="D38" s="49">
        <v>1751</v>
      </c>
      <c r="E38" s="50">
        <v>1883</v>
      </c>
      <c r="F38" s="37"/>
      <c r="G38" s="37"/>
      <c r="H38" s="37"/>
      <c r="I38" s="37"/>
      <c r="J38" s="8"/>
      <c r="K38" s="8"/>
    </row>
    <row r="39" spans="1:11" ht="19.5" customHeight="1">
      <c r="A39" s="16" t="s">
        <v>20</v>
      </c>
      <c r="B39" s="26">
        <v>2117</v>
      </c>
      <c r="C39" s="53">
        <f t="shared" si="2"/>
        <v>3975</v>
      </c>
      <c r="D39" s="49">
        <v>1964</v>
      </c>
      <c r="E39" s="50">
        <v>2011</v>
      </c>
      <c r="F39" s="37"/>
      <c r="G39" s="37"/>
      <c r="H39" s="37"/>
      <c r="I39" s="37"/>
      <c r="J39" s="8"/>
      <c r="K39" s="8"/>
    </row>
    <row r="40" spans="1:11" ht="19.5" customHeight="1" thickBot="1">
      <c r="A40" s="16" t="s">
        <v>21</v>
      </c>
      <c r="B40" s="26">
        <v>2891</v>
      </c>
      <c r="C40" s="53">
        <f t="shared" si="2"/>
        <v>5010</v>
      </c>
      <c r="D40" s="49">
        <v>2639</v>
      </c>
      <c r="E40" s="50">
        <v>2371</v>
      </c>
      <c r="F40" s="37"/>
      <c r="G40" s="37"/>
      <c r="H40" s="37"/>
      <c r="I40" s="37"/>
      <c r="J40" s="8"/>
      <c r="K40" s="8"/>
    </row>
    <row r="41" spans="1:11" ht="19.5" customHeight="1" thickBot="1">
      <c r="A41" s="28" t="s">
        <v>28</v>
      </c>
      <c r="B41" s="23">
        <f>SUM(B11:B40)</f>
        <v>56689</v>
      </c>
      <c r="C41" s="59">
        <f>SUM(C11:C40)</f>
        <v>119250</v>
      </c>
      <c r="D41" s="59">
        <f>SUM(D11:D40)</f>
        <v>61488</v>
      </c>
      <c r="E41" s="59">
        <f>SUM(E11:E40)</f>
        <v>57762</v>
      </c>
      <c r="F41" s="37"/>
      <c r="G41" s="56"/>
      <c r="H41" s="56"/>
      <c r="I41" s="56"/>
      <c r="J41" s="22"/>
      <c r="K41" s="22"/>
    </row>
    <row r="42" spans="5:11" ht="13.5">
      <c r="E42" s="31" t="s">
        <v>65</v>
      </c>
      <c r="G42" s="57"/>
      <c r="H42" s="57"/>
      <c r="I42" s="57"/>
      <c r="J42" s="21"/>
      <c r="K42" s="21"/>
    </row>
    <row r="43" ht="13.5">
      <c r="E43" s="31" t="s">
        <v>66</v>
      </c>
    </row>
    <row r="44" ht="13.5">
      <c r="E44" s="31" t="s">
        <v>66</v>
      </c>
    </row>
    <row r="45" ht="13.5">
      <c r="E45" s="31" t="s">
        <v>65</v>
      </c>
    </row>
  </sheetData>
  <sheetProtection/>
  <mergeCells count="1">
    <mergeCell ref="I6:J6"/>
  </mergeCells>
  <printOptions/>
  <pageMargins left="0.55" right="0.53" top="0.984" bottom="0.984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1">
      <selection activeCell="L16" sqref="L16"/>
    </sheetView>
  </sheetViews>
  <sheetFormatPr defaultColWidth="9.00390625" defaultRowHeight="13.5"/>
  <cols>
    <col min="1" max="1" width="14.625" style="0" customWidth="1"/>
    <col min="2" max="2" width="7.625" style="0" customWidth="1"/>
    <col min="3" max="3" width="7.625" style="31" customWidth="1"/>
    <col min="4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30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32"/>
      <c r="D4" s="1"/>
      <c r="I4" s="2" t="s">
        <v>54</v>
      </c>
      <c r="J4" s="2"/>
    </row>
    <row r="5" spans="1:4" ht="4.5" customHeight="1">
      <c r="A5" s="1"/>
      <c r="B5" s="1"/>
      <c r="C5" s="32"/>
      <c r="D5" s="1"/>
    </row>
    <row r="6" spans="9:10" ht="16.5" customHeight="1">
      <c r="I6" s="61">
        <v>39904</v>
      </c>
      <c r="J6" s="61"/>
    </row>
    <row r="7" ht="7.5" customHeight="1" thickBot="1"/>
    <row r="8" spans="1:11" ht="19.5" customHeight="1">
      <c r="A8" s="19" t="s">
        <v>3</v>
      </c>
      <c r="B8" s="5" t="s">
        <v>4</v>
      </c>
      <c r="C8" s="35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40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6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54" t="s">
        <v>55</v>
      </c>
      <c r="B11" s="26">
        <v>1005</v>
      </c>
      <c r="C11" s="53">
        <f>SUM(D11:E11)</f>
        <v>2843</v>
      </c>
      <c r="D11" s="26">
        <v>1348</v>
      </c>
      <c r="E11" s="27">
        <v>1495</v>
      </c>
      <c r="F11" s="18"/>
      <c r="G11" s="20"/>
      <c r="H11" s="26"/>
      <c r="I11" s="17"/>
      <c r="J11" s="26"/>
      <c r="K11" s="27"/>
    </row>
    <row r="12" spans="1:11" ht="19.5" customHeight="1">
      <c r="A12" s="16" t="s">
        <v>15</v>
      </c>
      <c r="B12" s="26">
        <v>0</v>
      </c>
      <c r="C12" s="53">
        <f>SUM(D12:E12)</f>
        <v>0</v>
      </c>
      <c r="D12" s="26">
        <v>0</v>
      </c>
      <c r="E12" s="27">
        <v>0</v>
      </c>
      <c r="F12" s="8"/>
      <c r="G12" s="16"/>
      <c r="H12" s="26"/>
      <c r="I12" s="17"/>
      <c r="J12" s="26"/>
      <c r="K12" s="27"/>
    </row>
    <row r="13" spans="1:11" ht="19.5" customHeight="1">
      <c r="A13" s="16" t="s">
        <v>16</v>
      </c>
      <c r="B13" s="26">
        <v>117</v>
      </c>
      <c r="C13" s="53">
        <f>SUM(D13:E13)</f>
        <v>138</v>
      </c>
      <c r="D13" s="26">
        <v>121</v>
      </c>
      <c r="E13" s="27">
        <v>17</v>
      </c>
      <c r="F13" s="8"/>
      <c r="G13" s="16"/>
      <c r="H13" s="26"/>
      <c r="I13" s="17"/>
      <c r="J13" s="26"/>
      <c r="K13" s="27"/>
    </row>
    <row r="14" spans="1:11" ht="19.5" customHeight="1">
      <c r="A14" s="16" t="s">
        <v>20</v>
      </c>
      <c r="B14" s="26">
        <v>853</v>
      </c>
      <c r="C14" s="53">
        <f aca="true" t="shared" si="0" ref="C14:C27">SUM(D14:E14)</f>
        <v>2621</v>
      </c>
      <c r="D14" s="26">
        <v>1279</v>
      </c>
      <c r="E14" s="27">
        <v>1342</v>
      </c>
      <c r="F14" s="8"/>
      <c r="G14" s="16"/>
      <c r="H14" s="26"/>
      <c r="I14" s="17"/>
      <c r="J14" s="26"/>
      <c r="K14" s="27"/>
    </row>
    <row r="15" spans="1:11" ht="19.5" customHeight="1">
      <c r="A15" s="16" t="s">
        <v>21</v>
      </c>
      <c r="B15" s="26">
        <v>6</v>
      </c>
      <c r="C15" s="53">
        <f t="shared" si="0"/>
        <v>6</v>
      </c>
      <c r="D15" s="26">
        <v>6</v>
      </c>
      <c r="E15" s="29">
        <v>0</v>
      </c>
      <c r="F15" s="8"/>
      <c r="G15" s="16"/>
      <c r="H15" s="26"/>
      <c r="I15" s="17"/>
      <c r="J15" s="26"/>
      <c r="K15" s="27"/>
    </row>
    <row r="16" spans="1:11" ht="19.5" customHeight="1">
      <c r="A16" s="16" t="s">
        <v>56</v>
      </c>
      <c r="B16" s="26">
        <v>1015</v>
      </c>
      <c r="C16" s="53">
        <f t="shared" si="0"/>
        <v>2405</v>
      </c>
      <c r="D16" s="26">
        <v>1257</v>
      </c>
      <c r="E16" s="27">
        <v>1148</v>
      </c>
      <c r="F16" s="8"/>
      <c r="G16" s="20"/>
      <c r="H16" s="26"/>
      <c r="I16" s="17"/>
      <c r="J16" s="26"/>
      <c r="K16" s="27"/>
    </row>
    <row r="17" spans="1:11" ht="19.5" customHeight="1">
      <c r="A17" s="16" t="s">
        <v>13</v>
      </c>
      <c r="B17" s="26">
        <v>748</v>
      </c>
      <c r="C17" s="53">
        <f t="shared" si="0"/>
        <v>1790</v>
      </c>
      <c r="D17" s="26">
        <v>887</v>
      </c>
      <c r="E17" s="27">
        <v>903</v>
      </c>
      <c r="F17" s="8"/>
      <c r="G17" s="16"/>
      <c r="H17" s="26"/>
      <c r="I17" s="17"/>
      <c r="J17" s="26"/>
      <c r="K17" s="27"/>
    </row>
    <row r="18" spans="1:11" ht="19.5" customHeight="1">
      <c r="A18" s="16" t="s">
        <v>15</v>
      </c>
      <c r="B18" s="26">
        <v>613</v>
      </c>
      <c r="C18" s="53">
        <f t="shared" si="0"/>
        <v>1497</v>
      </c>
      <c r="D18" s="26">
        <v>771</v>
      </c>
      <c r="E18" s="27">
        <v>726</v>
      </c>
      <c r="F18" s="8"/>
      <c r="G18" s="16"/>
      <c r="H18" s="26"/>
      <c r="I18" s="17"/>
      <c r="J18" s="26"/>
      <c r="K18" s="27"/>
    </row>
    <row r="19" spans="1:11" ht="19.5" customHeight="1">
      <c r="A19" s="16" t="s">
        <v>16</v>
      </c>
      <c r="B19" s="26">
        <v>806</v>
      </c>
      <c r="C19" s="53">
        <f t="shared" si="0"/>
        <v>1950</v>
      </c>
      <c r="D19" s="26">
        <v>1049</v>
      </c>
      <c r="E19" s="27">
        <v>901</v>
      </c>
      <c r="F19" s="8"/>
      <c r="G19" s="16"/>
      <c r="H19" s="26"/>
      <c r="I19" s="17"/>
      <c r="J19" s="26"/>
      <c r="K19" s="27"/>
    </row>
    <row r="20" spans="1:11" ht="19.5" customHeight="1">
      <c r="A20" s="16" t="s">
        <v>20</v>
      </c>
      <c r="B20" s="26">
        <v>1290</v>
      </c>
      <c r="C20" s="53">
        <f t="shared" si="0"/>
        <v>3095</v>
      </c>
      <c r="D20" s="26">
        <v>1567</v>
      </c>
      <c r="E20" s="27">
        <v>1528</v>
      </c>
      <c r="F20" s="8"/>
      <c r="G20" s="16"/>
      <c r="H20" s="26"/>
      <c r="I20" s="17"/>
      <c r="J20" s="26"/>
      <c r="K20" s="27"/>
    </row>
    <row r="21" spans="1:11" ht="19.5" customHeight="1">
      <c r="A21" s="16" t="s">
        <v>57</v>
      </c>
      <c r="B21" s="26">
        <v>1066</v>
      </c>
      <c r="C21" s="53">
        <f t="shared" si="0"/>
        <v>2393</v>
      </c>
      <c r="D21" s="26">
        <v>1241</v>
      </c>
      <c r="E21" s="27">
        <v>1152</v>
      </c>
      <c r="F21" s="8"/>
      <c r="G21" s="16"/>
      <c r="H21" s="26"/>
      <c r="I21" s="17"/>
      <c r="J21" s="26"/>
      <c r="K21" s="27"/>
    </row>
    <row r="22" spans="1:11" ht="19.5" customHeight="1">
      <c r="A22" s="16" t="s">
        <v>13</v>
      </c>
      <c r="B22" s="26">
        <v>862</v>
      </c>
      <c r="C22" s="53">
        <f t="shared" si="0"/>
        <v>2092</v>
      </c>
      <c r="D22" s="26">
        <v>1057</v>
      </c>
      <c r="E22" s="27">
        <v>1035</v>
      </c>
      <c r="F22" s="8"/>
      <c r="G22" s="16"/>
      <c r="H22" s="26"/>
      <c r="I22" s="17"/>
      <c r="J22" s="26"/>
      <c r="K22" s="27"/>
    </row>
    <row r="23" spans="1:11" ht="19.5" customHeight="1">
      <c r="A23" s="16" t="s">
        <v>58</v>
      </c>
      <c r="B23" s="26">
        <v>629</v>
      </c>
      <c r="C23" s="53">
        <f t="shared" si="0"/>
        <v>1304</v>
      </c>
      <c r="D23" s="26">
        <v>680</v>
      </c>
      <c r="E23" s="27">
        <v>624</v>
      </c>
      <c r="F23" s="8"/>
      <c r="G23" s="16"/>
      <c r="H23" s="26"/>
      <c r="I23" s="17"/>
      <c r="J23" s="26"/>
      <c r="K23" s="27"/>
    </row>
    <row r="24" spans="1:11" ht="19.5" customHeight="1">
      <c r="A24" s="16" t="s">
        <v>13</v>
      </c>
      <c r="B24" s="26">
        <v>818</v>
      </c>
      <c r="C24" s="53">
        <f t="shared" si="0"/>
        <v>1666</v>
      </c>
      <c r="D24" s="26">
        <v>882</v>
      </c>
      <c r="E24" s="27">
        <v>784</v>
      </c>
      <c r="F24" s="8"/>
      <c r="G24" s="20"/>
      <c r="H24" s="26"/>
      <c r="I24" s="17"/>
      <c r="J24" s="26"/>
      <c r="K24" s="27"/>
    </row>
    <row r="25" spans="1:11" ht="19.5" customHeight="1">
      <c r="A25" s="16" t="s">
        <v>15</v>
      </c>
      <c r="B25" s="26">
        <v>695</v>
      </c>
      <c r="C25" s="53">
        <f t="shared" si="0"/>
        <v>1437</v>
      </c>
      <c r="D25" s="26">
        <v>756</v>
      </c>
      <c r="E25" s="27">
        <v>681</v>
      </c>
      <c r="F25" s="8"/>
      <c r="G25" s="16"/>
      <c r="H25" s="26"/>
      <c r="I25" s="17"/>
      <c r="J25" s="26"/>
      <c r="K25" s="27"/>
    </row>
    <row r="26" spans="1:11" ht="19.5" customHeight="1">
      <c r="A26" s="16" t="s">
        <v>59</v>
      </c>
      <c r="B26" s="26">
        <v>2088</v>
      </c>
      <c r="C26" s="53">
        <f t="shared" si="0"/>
        <v>4457</v>
      </c>
      <c r="D26" s="26">
        <v>2270</v>
      </c>
      <c r="E26" s="27">
        <v>2187</v>
      </c>
      <c r="F26" s="8"/>
      <c r="G26" s="16"/>
      <c r="H26" s="26"/>
      <c r="I26" s="17"/>
      <c r="J26" s="26"/>
      <c r="K26" s="27"/>
    </row>
    <row r="27" spans="1:11" ht="19.5" customHeight="1">
      <c r="A27" s="16" t="s">
        <v>13</v>
      </c>
      <c r="B27" s="26">
        <v>1106</v>
      </c>
      <c r="C27" s="53">
        <f t="shared" si="0"/>
        <v>2416</v>
      </c>
      <c r="D27" s="26">
        <v>1166</v>
      </c>
      <c r="E27" s="27">
        <v>1250</v>
      </c>
      <c r="F27" s="8"/>
      <c r="G27" s="16"/>
      <c r="H27" s="26"/>
      <c r="I27" s="17"/>
      <c r="J27" s="26"/>
      <c r="K27" s="27"/>
    </row>
    <row r="28" spans="1:11" ht="19.5" customHeight="1">
      <c r="A28" s="16" t="s">
        <v>15</v>
      </c>
      <c r="B28" s="26">
        <v>1649</v>
      </c>
      <c r="C28" s="53">
        <f aca="true" t="shared" si="1" ref="C28:C40">SUM(D28:E28)</f>
        <v>3537</v>
      </c>
      <c r="D28" s="26">
        <v>1861</v>
      </c>
      <c r="E28" s="27">
        <v>1676</v>
      </c>
      <c r="F28" s="8"/>
      <c r="G28" s="16"/>
      <c r="H28" s="26"/>
      <c r="I28" s="17"/>
      <c r="J28" s="26"/>
      <c r="K28" s="27"/>
    </row>
    <row r="29" spans="1:11" ht="19.5" customHeight="1">
      <c r="A29" s="16" t="s">
        <v>60</v>
      </c>
      <c r="B29" s="26">
        <v>1599</v>
      </c>
      <c r="C29" s="53">
        <f t="shared" si="1"/>
        <v>3361</v>
      </c>
      <c r="D29" s="26">
        <v>1757</v>
      </c>
      <c r="E29" s="27">
        <v>1604</v>
      </c>
      <c r="F29" s="8"/>
      <c r="G29" s="16"/>
      <c r="H29" s="26"/>
      <c r="I29" s="17"/>
      <c r="J29" s="26"/>
      <c r="K29" s="27"/>
    </row>
    <row r="30" spans="1:11" ht="19.5" customHeight="1">
      <c r="A30" s="16" t="s">
        <v>13</v>
      </c>
      <c r="B30" s="26">
        <v>1525</v>
      </c>
      <c r="C30" s="53">
        <f t="shared" si="1"/>
        <v>3146</v>
      </c>
      <c r="D30" s="26">
        <v>1591</v>
      </c>
      <c r="E30" s="27">
        <v>1555</v>
      </c>
      <c r="F30" s="8"/>
      <c r="G30" s="16"/>
      <c r="H30" s="26"/>
      <c r="I30" s="17"/>
      <c r="J30" s="26"/>
      <c r="K30" s="27"/>
    </row>
    <row r="31" spans="1:11" ht="19.5" customHeight="1">
      <c r="A31" s="16" t="s">
        <v>15</v>
      </c>
      <c r="B31" s="26">
        <v>656</v>
      </c>
      <c r="C31" s="53">
        <f t="shared" si="1"/>
        <v>1415</v>
      </c>
      <c r="D31" s="26">
        <v>727</v>
      </c>
      <c r="E31" s="27">
        <v>688</v>
      </c>
      <c r="F31" s="8"/>
      <c r="G31" s="16"/>
      <c r="H31" s="26"/>
      <c r="I31" s="17"/>
      <c r="J31" s="26"/>
      <c r="K31" s="27"/>
    </row>
    <row r="32" spans="1:11" ht="19.5" customHeight="1">
      <c r="A32" s="16" t="s">
        <v>61</v>
      </c>
      <c r="B32" s="26">
        <v>372</v>
      </c>
      <c r="C32" s="53">
        <f t="shared" si="1"/>
        <v>961</v>
      </c>
      <c r="D32" s="26">
        <v>521</v>
      </c>
      <c r="E32" s="27">
        <v>440</v>
      </c>
      <c r="F32" s="8"/>
      <c r="G32" s="16"/>
      <c r="H32" s="26"/>
      <c r="I32" s="17"/>
      <c r="J32" s="26"/>
      <c r="K32" s="27"/>
    </row>
    <row r="33" spans="1:11" ht="19.5" customHeight="1">
      <c r="A33" s="16" t="s">
        <v>13</v>
      </c>
      <c r="B33" s="26">
        <v>1294</v>
      </c>
      <c r="C33" s="53">
        <f t="shared" si="1"/>
        <v>3369</v>
      </c>
      <c r="D33" s="26">
        <v>1737</v>
      </c>
      <c r="E33" s="27">
        <v>1632</v>
      </c>
      <c r="F33" s="8"/>
      <c r="G33" s="16"/>
      <c r="H33" s="26"/>
      <c r="I33" s="17"/>
      <c r="J33" s="26"/>
      <c r="K33" s="27"/>
    </row>
    <row r="34" spans="1:11" ht="19.5" customHeight="1">
      <c r="A34" s="16" t="s">
        <v>62</v>
      </c>
      <c r="B34" s="26">
        <v>825</v>
      </c>
      <c r="C34" s="53">
        <f t="shared" si="1"/>
        <v>1788</v>
      </c>
      <c r="D34" s="26">
        <v>999</v>
      </c>
      <c r="E34" s="27">
        <v>789</v>
      </c>
      <c r="F34" s="8"/>
      <c r="G34" s="16"/>
      <c r="H34" s="26"/>
      <c r="I34" s="17"/>
      <c r="J34" s="26"/>
      <c r="K34" s="27"/>
    </row>
    <row r="35" spans="1:11" ht="19.5" customHeight="1">
      <c r="A35" s="16" t="s">
        <v>13</v>
      </c>
      <c r="B35" s="26">
        <v>1235</v>
      </c>
      <c r="C35" s="53">
        <f t="shared" si="1"/>
        <v>2787</v>
      </c>
      <c r="D35" s="26">
        <v>1426</v>
      </c>
      <c r="E35" s="27">
        <v>1361</v>
      </c>
      <c r="F35" s="8"/>
      <c r="G35" s="16"/>
      <c r="H35" s="26"/>
      <c r="I35" s="17"/>
      <c r="J35" s="26"/>
      <c r="K35" s="27"/>
    </row>
    <row r="36" spans="1:11" ht="19.5" customHeight="1" thickBot="1">
      <c r="A36" s="16" t="s">
        <v>15</v>
      </c>
      <c r="B36" s="26">
        <v>998</v>
      </c>
      <c r="C36" s="53">
        <f t="shared" si="1"/>
        <v>2250</v>
      </c>
      <c r="D36" s="26">
        <v>1187</v>
      </c>
      <c r="E36" s="27">
        <v>1063</v>
      </c>
      <c r="F36" s="8"/>
      <c r="G36" s="16"/>
      <c r="H36" s="26"/>
      <c r="I36" s="17"/>
      <c r="J36" s="26"/>
      <c r="K36" s="27"/>
    </row>
    <row r="37" spans="1:11" ht="19.5" customHeight="1" thickBot="1">
      <c r="A37" s="16" t="s">
        <v>16</v>
      </c>
      <c r="B37" s="26">
        <v>1340</v>
      </c>
      <c r="C37" s="53">
        <f t="shared" si="1"/>
        <v>3085</v>
      </c>
      <c r="D37" s="26">
        <v>1633</v>
      </c>
      <c r="E37" s="27">
        <v>1452</v>
      </c>
      <c r="F37" s="8"/>
      <c r="G37" s="28" t="s">
        <v>28</v>
      </c>
      <c r="H37" s="23"/>
      <c r="I37" s="23"/>
      <c r="J37" s="23"/>
      <c r="K37" s="24"/>
    </row>
    <row r="38" spans="1:11" ht="19.5" customHeight="1">
      <c r="A38" s="16" t="s">
        <v>63</v>
      </c>
      <c r="B38" s="26">
        <v>404</v>
      </c>
      <c r="C38" s="53">
        <f t="shared" si="1"/>
        <v>999</v>
      </c>
      <c r="D38" s="26">
        <v>492</v>
      </c>
      <c r="E38" s="27">
        <v>507</v>
      </c>
      <c r="F38" s="8"/>
      <c r="G38" s="8"/>
      <c r="H38" s="8"/>
      <c r="I38" s="8"/>
      <c r="J38" s="8"/>
      <c r="K38" s="8"/>
    </row>
    <row r="39" spans="1:11" ht="19.5" customHeight="1">
      <c r="A39" s="16" t="s">
        <v>13</v>
      </c>
      <c r="B39" s="26">
        <v>761</v>
      </c>
      <c r="C39" s="53">
        <f t="shared" si="1"/>
        <v>1799</v>
      </c>
      <c r="D39" s="26">
        <v>926</v>
      </c>
      <c r="E39" s="27">
        <v>873</v>
      </c>
      <c r="F39" s="8"/>
      <c r="G39" s="8"/>
      <c r="H39" s="8"/>
      <c r="I39" s="8"/>
      <c r="J39" s="8"/>
      <c r="K39" s="8"/>
    </row>
    <row r="40" spans="1:11" ht="19.5" customHeight="1">
      <c r="A40" s="16" t="s">
        <v>64</v>
      </c>
      <c r="B40" s="26">
        <v>823</v>
      </c>
      <c r="C40" s="53">
        <f t="shared" si="1"/>
        <v>1843</v>
      </c>
      <c r="D40" s="26">
        <v>940</v>
      </c>
      <c r="E40" s="27">
        <v>903</v>
      </c>
      <c r="F40" s="8"/>
      <c r="G40" s="8"/>
      <c r="H40" s="8"/>
      <c r="I40" s="8"/>
      <c r="J40" s="8"/>
      <c r="K40" s="8"/>
    </row>
    <row r="41" spans="1:11" ht="19.5" customHeight="1" thickBot="1">
      <c r="A41" s="16" t="s">
        <v>13</v>
      </c>
      <c r="B41" s="26">
        <v>554</v>
      </c>
      <c r="C41" s="53">
        <f>SUM(D41:E41)</f>
        <v>1286</v>
      </c>
      <c r="D41" s="26">
        <v>651</v>
      </c>
      <c r="E41" s="27">
        <v>635</v>
      </c>
      <c r="F41" s="8"/>
      <c r="G41" s="8"/>
      <c r="H41" s="8"/>
      <c r="I41" s="8"/>
      <c r="J41" s="8"/>
      <c r="K41" s="8"/>
    </row>
    <row r="42" spans="1:11" ht="19.5" customHeight="1" thickBot="1">
      <c r="A42" s="28" t="s">
        <v>28</v>
      </c>
      <c r="B42" s="23">
        <f>SUM(B11:B41)</f>
        <v>27752</v>
      </c>
      <c r="C42" s="59">
        <f>SUM(C11:C41)</f>
        <v>63736</v>
      </c>
      <c r="D42" s="23">
        <f>SUM(D11:D41)</f>
        <v>32785</v>
      </c>
      <c r="E42" s="24">
        <f>SUM(E11:E41)</f>
        <v>30951</v>
      </c>
      <c r="F42" s="8"/>
      <c r="G42" s="22"/>
      <c r="H42" s="22"/>
      <c r="I42" s="22"/>
      <c r="J42" s="22"/>
      <c r="K42" s="22"/>
    </row>
    <row r="43" spans="7:11" ht="13.5">
      <c r="G43" s="21"/>
      <c r="H43" s="21"/>
      <c r="I43" s="21"/>
      <c r="J43" s="21"/>
      <c r="K43" s="21"/>
    </row>
  </sheetData>
  <sheetProtection/>
  <mergeCells count="1">
    <mergeCell ref="I6:J6"/>
  </mergeCells>
  <printOptions/>
  <pageMargins left="0.55" right="0.5" top="0.984" bottom="0.984" header="0.512" footer="0.512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2007-12-29T02:25:06Z</cp:lastPrinted>
  <dcterms:created xsi:type="dcterms:W3CDTF">1998-09-16T08:06:40Z</dcterms:created>
  <dcterms:modified xsi:type="dcterms:W3CDTF">2009-04-03T07:40:35Z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