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U58291\Desktop\"/>
    </mc:Choice>
  </mc:AlternateContent>
  <bookViews>
    <workbookView xWindow="0" yWindow="0" windowWidth="15195" windowHeight="6045"/>
  </bookViews>
  <sheets>
    <sheet name="①申請書" sheetId="5" r:id="rId1"/>
    <sheet name="②代替従業員確認シート" sheetId="4" r:id="rId2"/>
    <sheet name="③育休者の賃金算定表" sheetId="1" r:id="rId3"/>
  </sheets>
  <definedNames>
    <definedName name="_xlnm.Print_Area" localSheetId="0">①申請書!$A$1:$I$46</definedName>
    <definedName name="_xlnm.Print_Area" localSheetId="1">②代替従業員確認シート!$A$1:$F$60</definedName>
    <definedName name="_xlnm.Print_Area" localSheetId="2">③育休者の賃金算定表!$A$1:$J$26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4" l="1"/>
  <c r="F37" i="4"/>
  <c r="D14" i="4"/>
  <c r="G25" i="5" l="1"/>
  <c r="D43" i="4"/>
  <c r="D47" i="4" s="1"/>
  <c r="D20" i="4"/>
  <c r="D24" i="4" s="1"/>
  <c r="F24" i="4" s="1"/>
  <c r="E20" i="4"/>
  <c r="E24" i="4" s="1"/>
  <c r="G40" i="4"/>
  <c r="H17" i="4" l="1"/>
  <c r="G17" i="4"/>
  <c r="E13" i="4" l="1"/>
  <c r="E14" i="4" s="1"/>
  <c r="D19" i="4"/>
  <c r="E19" i="4"/>
  <c r="D13" i="4" l="1"/>
  <c r="J14" i="1"/>
  <c r="K10" i="1"/>
  <c r="J10" i="1" s="1"/>
  <c r="H20" i="4" l="1"/>
  <c r="G26" i="5"/>
  <c r="E42" i="4"/>
  <c r="D42" i="4"/>
  <c r="E36" i="4"/>
  <c r="E37" i="4" s="1"/>
  <c r="D36" i="4"/>
  <c r="I18" i="1"/>
  <c r="E18" i="1"/>
  <c r="F18" i="1"/>
  <c r="G18" i="1"/>
  <c r="H18" i="1"/>
  <c r="D18" i="1"/>
  <c r="E13" i="1"/>
  <c r="F13" i="1"/>
  <c r="G13" i="1"/>
  <c r="H13" i="1"/>
  <c r="I13" i="1"/>
  <c r="D13" i="1"/>
  <c r="D37" i="4" l="1"/>
  <c r="L19" i="1"/>
  <c r="E2" i="4"/>
  <c r="E43" i="4" l="1"/>
  <c r="E47" i="4" s="1"/>
  <c r="F47" i="4"/>
  <c r="I26" i="5" s="1"/>
  <c r="K30" i="5" s="1"/>
  <c r="J30" i="5" s="1"/>
  <c r="H43" i="4"/>
  <c r="H40" i="4"/>
  <c r="I25" i="5"/>
  <c r="K29" i="5" s="1"/>
  <c r="G29" i="5" s="1"/>
  <c r="G30" i="5" l="1"/>
  <c r="E15" i="5" s="1"/>
</calcChain>
</file>

<file path=xl/sharedStrings.xml><?xml version="1.0" encoding="utf-8"?>
<sst xmlns="http://schemas.openxmlformats.org/spreadsheetml/2006/main" count="134" uniqueCount="84">
  <si>
    <t>時間外手当</t>
    <rPh sb="0" eb="3">
      <t>ジカンガイ</t>
    </rPh>
    <rPh sb="3" eb="5">
      <t>テアテ</t>
    </rPh>
    <phoneticPr fontId="2"/>
  </si>
  <si>
    <t>休日手当</t>
    <rPh sb="0" eb="2">
      <t>キュウジツ</t>
    </rPh>
    <rPh sb="2" eb="4">
      <t>テアテ</t>
    </rPh>
    <phoneticPr fontId="2"/>
  </si>
  <si>
    <t>その他手当</t>
    <rPh sb="2" eb="3">
      <t>タ</t>
    </rPh>
    <rPh sb="3" eb="5">
      <t>テアテ</t>
    </rPh>
    <phoneticPr fontId="2"/>
  </si>
  <si>
    <t>賃金総額</t>
    <rPh sb="0" eb="2">
      <t>チンギン</t>
    </rPh>
    <rPh sb="2" eb="4">
      <t>ソウガク</t>
    </rPh>
    <phoneticPr fontId="2"/>
  </si>
  <si>
    <t>賃金</t>
    <rPh sb="0" eb="2">
      <t>チンギン</t>
    </rPh>
    <phoneticPr fontId="2"/>
  </si>
  <si>
    <t>残業時間数</t>
    <rPh sb="0" eb="2">
      <t>ザンギョウ</t>
    </rPh>
    <rPh sb="2" eb="4">
      <t>ジカン</t>
    </rPh>
    <rPh sb="4" eb="5">
      <t>スウ</t>
    </rPh>
    <phoneticPr fontId="2"/>
  </si>
  <si>
    <t>休日労働時間数</t>
    <rPh sb="0" eb="2">
      <t>キュウジツ</t>
    </rPh>
    <rPh sb="2" eb="4">
      <t>ロウドウ</t>
    </rPh>
    <rPh sb="4" eb="6">
      <t>ジカン</t>
    </rPh>
    <rPh sb="6" eb="7">
      <t>スウ</t>
    </rPh>
    <phoneticPr fontId="2"/>
  </si>
  <si>
    <t>労働日数</t>
    <rPh sb="0" eb="2">
      <t>ロウドウ</t>
    </rPh>
    <rPh sb="2" eb="4">
      <t>ニッスウ</t>
    </rPh>
    <phoneticPr fontId="2"/>
  </si>
  <si>
    <t>労働日数・
労働時間</t>
    <rPh sb="0" eb="2">
      <t>ロウドウ</t>
    </rPh>
    <rPh sb="2" eb="4">
      <t>ニッスウ</t>
    </rPh>
    <rPh sb="6" eb="8">
      <t>ロウドウ</t>
    </rPh>
    <rPh sb="8" eb="10">
      <t>ジカン</t>
    </rPh>
    <phoneticPr fontId="2"/>
  </si>
  <si>
    <t>育児休業開始年月日</t>
    <rPh sb="0" eb="2">
      <t>イクジ</t>
    </rPh>
    <rPh sb="2" eb="4">
      <t>キュウギョウ</t>
    </rPh>
    <rPh sb="4" eb="6">
      <t>カイシ</t>
    </rPh>
    <rPh sb="6" eb="9">
      <t>ネンガッピ</t>
    </rPh>
    <phoneticPr fontId="2"/>
  </si>
  <si>
    <t>育休者氏名</t>
    <rPh sb="0" eb="2">
      <t>イクキュウ</t>
    </rPh>
    <rPh sb="2" eb="3">
      <t>シャ</t>
    </rPh>
    <rPh sb="3" eb="5">
      <t>シメイ</t>
    </rPh>
    <phoneticPr fontId="2"/>
  </si>
  <si>
    <t>別紙</t>
    <rPh sb="0" eb="2">
      <t>ベッシ</t>
    </rPh>
    <phoneticPr fontId="2"/>
  </si>
  <si>
    <t>育休者の労働時間数、賃金確認表</t>
    <rPh sb="0" eb="2">
      <t>イクキュウ</t>
    </rPh>
    <rPh sb="2" eb="3">
      <t>シャ</t>
    </rPh>
    <rPh sb="4" eb="6">
      <t>ロウドウ</t>
    </rPh>
    <rPh sb="6" eb="9">
      <t>ジカンスウ</t>
    </rPh>
    <rPh sb="10" eb="12">
      <t>チンギン</t>
    </rPh>
    <rPh sb="12" eb="14">
      <t>カクニン</t>
    </rPh>
    <rPh sb="14" eb="15">
      <t>ヒョウ</t>
    </rPh>
    <phoneticPr fontId="2"/>
  </si>
  <si>
    <t>産前産後休業開始年月日</t>
    <rPh sb="0" eb="2">
      <t>サンゼン</t>
    </rPh>
    <rPh sb="2" eb="4">
      <t>サンゴ</t>
    </rPh>
    <rPh sb="4" eb="6">
      <t>キュウギョウ</t>
    </rPh>
    <rPh sb="6" eb="8">
      <t>カイシ</t>
    </rPh>
    <rPh sb="8" eb="11">
      <t>ネンガッピ</t>
    </rPh>
    <phoneticPr fontId="2"/>
  </si>
  <si>
    <t>育休者</t>
  </si>
  <si>
    <t>申請期間</t>
  </si>
  <si>
    <t>スムーズな職場復帰に向けた支援策</t>
  </si>
  <si>
    <t>固定的賃金</t>
    <rPh sb="0" eb="3">
      <t>コテイテキ</t>
    </rPh>
    <rPh sb="3" eb="5">
      <t>チンギン</t>
    </rPh>
    <phoneticPr fontId="2"/>
  </si>
  <si>
    <t>算定労働時間数</t>
    <rPh sb="0" eb="2">
      <t>サンテイ</t>
    </rPh>
    <rPh sb="2" eb="4">
      <t>ロウドウ</t>
    </rPh>
    <rPh sb="4" eb="6">
      <t>ジカン</t>
    </rPh>
    <rPh sb="6" eb="7">
      <t>スウ</t>
    </rPh>
    <phoneticPr fontId="2"/>
  </si>
  <si>
    <t>会社役員の3親等以内の親族ではない</t>
    <rPh sb="0" eb="2">
      <t>カイシャ</t>
    </rPh>
    <rPh sb="2" eb="4">
      <t>ヤクイン</t>
    </rPh>
    <rPh sb="6" eb="8">
      <t>シントウ</t>
    </rPh>
    <rPh sb="8" eb="10">
      <t>イナイ</t>
    </rPh>
    <rPh sb="11" eb="13">
      <t>シンゾク</t>
    </rPh>
    <phoneticPr fontId="2"/>
  </si>
  <si>
    <t>採用年月日</t>
    <rPh sb="0" eb="2">
      <t>サイヨウ</t>
    </rPh>
    <rPh sb="2" eb="5">
      <t>ネンガッピ</t>
    </rPh>
    <phoneticPr fontId="2"/>
  </si>
  <si>
    <t>対象の確認</t>
    <rPh sb="0" eb="2">
      <t>タイショウ</t>
    </rPh>
    <rPh sb="3" eb="5">
      <t>カクニン</t>
    </rPh>
    <phoneticPr fontId="2"/>
  </si>
  <si>
    <t>前々月</t>
    <rPh sb="0" eb="3">
      <t>ゼンゼンゲツ</t>
    </rPh>
    <phoneticPr fontId="2"/>
  </si>
  <si>
    <t>前月</t>
    <rPh sb="0" eb="2">
      <t>ゼンゲツ</t>
    </rPh>
    <phoneticPr fontId="2"/>
  </si>
  <si>
    <t>休業開始前直近６か月</t>
    <rPh sb="0" eb="2">
      <t>キュウギョウ</t>
    </rPh>
    <rPh sb="2" eb="4">
      <t>カイシ</t>
    </rPh>
    <rPh sb="4" eb="5">
      <t>マエ</t>
    </rPh>
    <rPh sb="5" eb="7">
      <t>チョッキン</t>
    </rPh>
    <rPh sb="9" eb="10">
      <t>ゲツ</t>
    </rPh>
    <phoneticPr fontId="2"/>
  </si>
  <si>
    <t>算定時給</t>
    <rPh sb="0" eb="2">
      <t>サンテイ</t>
    </rPh>
    <rPh sb="2" eb="4">
      <t>ジキュウ</t>
    </rPh>
    <phoneticPr fontId="2"/>
  </si>
  <si>
    <t>労働時間の算定</t>
    <rPh sb="0" eb="2">
      <t>ロウドウ</t>
    </rPh>
    <rPh sb="2" eb="4">
      <t>ジカン</t>
    </rPh>
    <rPh sb="5" eb="7">
      <t>サンテイ</t>
    </rPh>
    <phoneticPr fontId="2"/>
  </si>
  <si>
    <t>賃金の算定</t>
    <rPh sb="0" eb="2">
      <t>チンギン</t>
    </rPh>
    <rPh sb="3" eb="5">
      <t>サンテイ</t>
    </rPh>
    <phoneticPr fontId="2"/>
  </si>
  <si>
    <t>①</t>
    <phoneticPr fontId="2"/>
  </si>
  <si>
    <t>②</t>
    <phoneticPr fontId="2"/>
  </si>
  <si>
    <t>合計</t>
    <rPh sb="0" eb="2">
      <t>ゴウケイ</t>
    </rPh>
    <phoneticPr fontId="2"/>
  </si>
  <si>
    <t>算定額入力</t>
    <rPh sb="0" eb="2">
      <t>サンテイ</t>
    </rPh>
    <rPh sb="2" eb="3">
      <t>ガク</t>
    </rPh>
    <rPh sb="3" eb="5">
      <t>ニュウリョク</t>
    </rPh>
    <phoneticPr fontId="2"/>
  </si>
  <si>
    <t>￥</t>
    <phoneticPr fontId="2"/>
  </si>
  <si>
    <t>③</t>
    <phoneticPr fontId="2"/>
  </si>
  <si>
    <t>―</t>
    <phoneticPr fontId="2"/>
  </si>
  <si>
    <t>１．補助金申請額</t>
    <rPh sb="2" eb="5">
      <t>ホジョキン</t>
    </rPh>
    <rPh sb="5" eb="7">
      <t>シンセイ</t>
    </rPh>
    <rPh sb="7" eb="8">
      <t>ガク</t>
    </rPh>
    <phoneticPr fontId="2"/>
  </si>
  <si>
    <t>追加従業員</t>
    <rPh sb="0" eb="2">
      <t>ツイカ</t>
    </rPh>
    <rPh sb="2" eb="5">
      <t>ジュウギョウイン</t>
    </rPh>
    <phoneticPr fontId="2"/>
  </si>
  <si>
    <t>代替従業員　所要額内訳等確認シート</t>
    <rPh sb="0" eb="2">
      <t>ダイタイ</t>
    </rPh>
    <rPh sb="2" eb="5">
      <t>ジュウギョウイン</t>
    </rPh>
    <rPh sb="6" eb="8">
      <t>ショヨウ</t>
    </rPh>
    <rPh sb="8" eb="9">
      <t>ガク</t>
    </rPh>
    <rPh sb="9" eb="11">
      <t>ウチワケ</t>
    </rPh>
    <rPh sb="11" eb="12">
      <t>ナド</t>
    </rPh>
    <rPh sb="12" eb="14">
      <t>カクニン</t>
    </rPh>
    <phoneticPr fontId="2"/>
  </si>
  <si>
    <t>主の代替従業員</t>
    <rPh sb="0" eb="1">
      <t>シュ</t>
    </rPh>
    <rPh sb="2" eb="4">
      <t>ダイタイ</t>
    </rPh>
    <rPh sb="4" eb="7">
      <t>ジュウギョウイン</t>
    </rPh>
    <phoneticPr fontId="2"/>
  </si>
  <si>
    <t>育休者の母子手帳交付日
（母子手帳表紙の日付）</t>
    <rPh sb="0" eb="2">
      <t>イクキュウ</t>
    </rPh>
    <rPh sb="2" eb="3">
      <t>シャ</t>
    </rPh>
    <rPh sb="4" eb="6">
      <t>ボシ</t>
    </rPh>
    <rPh sb="6" eb="8">
      <t>テチョウ</t>
    </rPh>
    <rPh sb="8" eb="10">
      <t>コウフ</t>
    </rPh>
    <rPh sb="10" eb="11">
      <t>ビ</t>
    </rPh>
    <rPh sb="13" eb="15">
      <t>ボシ</t>
    </rPh>
    <rPh sb="15" eb="17">
      <t>テチョウ</t>
    </rPh>
    <rPh sb="17" eb="19">
      <t>ヒョウシ</t>
    </rPh>
    <rPh sb="20" eb="22">
      <t>ヒヅケ</t>
    </rPh>
    <phoneticPr fontId="2"/>
  </si>
  <si>
    <t>別紙</t>
    <rPh sb="0" eb="2">
      <t>ベッシ</t>
    </rPh>
    <phoneticPr fontId="2"/>
  </si>
  <si>
    <t>金</t>
    <rPh sb="0" eb="1">
      <t>キン</t>
    </rPh>
    <phoneticPr fontId="2"/>
  </si>
  <si>
    <t>名前</t>
    <rPh sb="0" eb="2">
      <t>ナマエ</t>
    </rPh>
    <phoneticPr fontId="2"/>
  </si>
  <si>
    <t>生年月日</t>
    <rPh sb="0" eb="2">
      <t>セイネン</t>
    </rPh>
    <rPh sb="2" eb="4">
      <t>ガッピ</t>
    </rPh>
    <phoneticPr fontId="2"/>
  </si>
  <si>
    <t>育休者の母子手帳交付日以降の採用である</t>
    <rPh sb="0" eb="2">
      <t>イクキュウ</t>
    </rPh>
    <rPh sb="2" eb="3">
      <t>シャ</t>
    </rPh>
    <rPh sb="4" eb="6">
      <t>ボシ</t>
    </rPh>
    <rPh sb="6" eb="8">
      <t>テチョウ</t>
    </rPh>
    <rPh sb="8" eb="10">
      <t>コウフ</t>
    </rPh>
    <rPh sb="10" eb="11">
      <t>ビ</t>
    </rPh>
    <rPh sb="11" eb="13">
      <t>イコウ</t>
    </rPh>
    <rPh sb="14" eb="16">
      <t>サイヨウ</t>
    </rPh>
    <phoneticPr fontId="2"/>
  </si>
  <si>
    <t>代替従業員（合計）</t>
    <rPh sb="2" eb="5">
      <t>ジュウギョウイン</t>
    </rPh>
    <rPh sb="6" eb="8">
      <t>ゴウケイ</t>
    </rPh>
    <phoneticPr fontId="2"/>
  </si>
  <si>
    <t>　（時間外手当）</t>
    <rPh sb="2" eb="4">
      <t>ジカン</t>
    </rPh>
    <rPh sb="4" eb="5">
      <t>ガイ</t>
    </rPh>
    <rPh sb="5" eb="7">
      <t>テアテ</t>
    </rPh>
    <phoneticPr fontId="2"/>
  </si>
  <si>
    <t>　（休日手当）</t>
    <rPh sb="2" eb="4">
      <t>キュウジツ</t>
    </rPh>
    <rPh sb="4" eb="6">
      <t>テアテ</t>
    </rPh>
    <phoneticPr fontId="2"/>
  </si>
  <si>
    <t>　（その他手当）</t>
    <rPh sb="4" eb="5">
      <t>タ</t>
    </rPh>
    <rPh sb="5" eb="7">
      <t>テアテ</t>
    </rPh>
    <phoneticPr fontId="2"/>
  </si>
  <si>
    <t>固定的賃金</t>
    <rPh sb="0" eb="2">
      <t>コテイ</t>
    </rPh>
    <rPh sb="2" eb="3">
      <t>テキ</t>
    </rPh>
    <rPh sb="3" eb="5">
      <t>チンギン</t>
    </rPh>
    <phoneticPr fontId="2"/>
  </si>
  <si>
    <t>２．育休者氏名・生年月日</t>
    <rPh sb="2" eb="4">
      <t>イクキュウ</t>
    </rPh>
    <rPh sb="4" eb="5">
      <t>シャ</t>
    </rPh>
    <rPh sb="5" eb="7">
      <t>シメイ</t>
    </rPh>
    <rPh sb="8" eb="10">
      <t>セイネン</t>
    </rPh>
    <rPh sb="10" eb="12">
      <t>ガッピ</t>
    </rPh>
    <phoneticPr fontId="2"/>
  </si>
  <si>
    <t>フリガナ</t>
    <phoneticPr fontId="2"/>
  </si>
  <si>
    <t>前々月　賃金月額（算定賃金）</t>
    <rPh sb="0" eb="3">
      <t>ゼンゼンゲツ</t>
    </rPh>
    <rPh sb="11" eb="13">
      <t>チンギン</t>
    </rPh>
    <phoneticPr fontId="2"/>
  </si>
  <si>
    <t>前月　　賃金月額（算定賃金）</t>
    <rPh sb="0" eb="2">
      <t>ゼンゲツ</t>
    </rPh>
    <rPh sb="11" eb="13">
      <t>チンギン</t>
    </rPh>
    <phoneticPr fontId="2"/>
  </si>
  <si>
    <t>（例：○月○日子連れ出社面談を実施　次回○月○日）</t>
    <rPh sb="1" eb="2">
      <t>レイ</t>
    </rPh>
    <rPh sb="4" eb="5">
      <t>ガツ</t>
    </rPh>
    <rPh sb="6" eb="7">
      <t>ニチ</t>
    </rPh>
    <rPh sb="7" eb="8">
      <t>コ</t>
    </rPh>
    <rPh sb="8" eb="9">
      <t>ヅ</t>
    </rPh>
    <rPh sb="10" eb="12">
      <t>シュッシャ</t>
    </rPh>
    <rPh sb="12" eb="14">
      <t>メンダン</t>
    </rPh>
    <rPh sb="15" eb="17">
      <t>ジッシ</t>
    </rPh>
    <rPh sb="18" eb="20">
      <t>ジカイ</t>
    </rPh>
    <rPh sb="21" eb="22">
      <t>ガツ</t>
    </rPh>
    <rPh sb="23" eb="24">
      <t>ニチ</t>
    </rPh>
    <phoneticPr fontId="2"/>
  </si>
  <si>
    <t>３．勤務地（本店又は支店名と住所）</t>
    <rPh sb="2" eb="5">
      <t>キンムチ</t>
    </rPh>
    <phoneticPr fontId="2"/>
  </si>
  <si>
    <t>４．育休者の子の氏名・生年月日</t>
    <rPh sb="2" eb="4">
      <t>イクキュウ</t>
    </rPh>
    <rPh sb="4" eb="5">
      <t>シャ</t>
    </rPh>
    <rPh sb="6" eb="7">
      <t>コ</t>
    </rPh>
    <rPh sb="8" eb="10">
      <t>シメイ</t>
    </rPh>
    <rPh sb="11" eb="13">
      <t>セイネン</t>
    </rPh>
    <rPh sb="13" eb="15">
      <t>ガッピ</t>
    </rPh>
    <phoneticPr fontId="2"/>
  </si>
  <si>
    <t>５．補助金内訳</t>
    <rPh sb="2" eb="5">
      <t>ホジョキン</t>
    </rPh>
    <rPh sb="5" eb="7">
      <t>ウチワケ</t>
    </rPh>
    <phoneticPr fontId="2"/>
  </si>
  <si>
    <t>総労働時間数</t>
    <rPh sb="0" eb="1">
      <t>ソウ</t>
    </rPh>
    <rPh sb="1" eb="3">
      <t>ロウドウ</t>
    </rPh>
    <rPh sb="3" eb="5">
      <t>ジカン</t>
    </rPh>
    <phoneticPr fontId="2"/>
  </si>
  <si>
    <t>算定賃金</t>
    <rPh sb="0" eb="2">
      <t>サンテイ</t>
    </rPh>
    <rPh sb="2" eb="4">
      <t>チンギン</t>
    </rPh>
    <phoneticPr fontId="2"/>
  </si>
  <si>
    <t>法定内労働時間数</t>
    <rPh sb="0" eb="2">
      <t>ホウテイ</t>
    </rPh>
    <rPh sb="2" eb="3">
      <t>ナイ</t>
    </rPh>
    <rPh sb="3" eb="5">
      <t>ロウドウ</t>
    </rPh>
    <rPh sb="5" eb="7">
      <t>ジカン</t>
    </rPh>
    <rPh sb="7" eb="8">
      <t>スウ</t>
    </rPh>
    <phoneticPr fontId="2"/>
  </si>
  <si>
    <t>　（残業時間数）</t>
    <rPh sb="2" eb="4">
      <t>ザンギョウ</t>
    </rPh>
    <rPh sb="4" eb="6">
      <t>ジカン</t>
    </rPh>
    <rPh sb="6" eb="7">
      <t>スウ</t>
    </rPh>
    <phoneticPr fontId="2"/>
  </si>
  <si>
    <t>　（休日時間数）</t>
    <rPh sb="2" eb="4">
      <t>キュウジツ</t>
    </rPh>
    <rPh sb="4" eb="6">
      <t>ジカン</t>
    </rPh>
    <rPh sb="6" eb="7">
      <t>スウ</t>
    </rPh>
    <phoneticPr fontId="2"/>
  </si>
  <si>
    <t>総労働時間数</t>
    <rPh sb="0" eb="1">
      <t>ソウ</t>
    </rPh>
    <rPh sb="1" eb="3">
      <t>ロウドウ</t>
    </rPh>
    <rPh sb="3" eb="5">
      <t>ジカン</t>
    </rPh>
    <rPh sb="5" eb="6">
      <t>スウ</t>
    </rPh>
    <phoneticPr fontId="2"/>
  </si>
  <si>
    <t>算定労働時間数</t>
    <rPh sb="0" eb="2">
      <t>サンテイ</t>
    </rPh>
    <rPh sb="2" eb="6">
      <t>ロウドウジカン</t>
    </rPh>
    <rPh sb="6" eb="7">
      <t>スウ</t>
    </rPh>
    <phoneticPr fontId="2"/>
  </si>
  <si>
    <t>前々月申請額
（①-②×1/2）と
上限125,000円を比べて少ないほう
※マイナスのときは「０」表示です。</t>
    <rPh sb="0" eb="3">
      <t>ゼンゼンゲツ</t>
    </rPh>
    <rPh sb="3" eb="5">
      <t>シンセイ</t>
    </rPh>
    <rPh sb="5" eb="6">
      <t>ガク</t>
    </rPh>
    <rPh sb="18" eb="20">
      <t>ジョウゲン</t>
    </rPh>
    <rPh sb="27" eb="28">
      <t>エン</t>
    </rPh>
    <rPh sb="29" eb="30">
      <t>クラ</t>
    </rPh>
    <rPh sb="32" eb="33">
      <t>スク</t>
    </rPh>
    <rPh sb="50" eb="52">
      <t>ヒョウジ</t>
    </rPh>
    <phoneticPr fontId="2"/>
  </si>
  <si>
    <t>前月申請額
（①-③×1/2）と
上限125,000円を比べて少ないほう
※マイナスのときは「０」表示です。</t>
    <rPh sb="0" eb="2">
      <t>ゼンゲツ</t>
    </rPh>
    <rPh sb="2" eb="4">
      <t>シンセイ</t>
    </rPh>
    <rPh sb="4" eb="5">
      <t>ガク</t>
    </rPh>
    <rPh sb="17" eb="19">
      <t>ジョウゲン</t>
    </rPh>
    <rPh sb="26" eb="27">
      <t>エン</t>
    </rPh>
    <rPh sb="28" eb="29">
      <t>クラ</t>
    </rPh>
    <rPh sb="31" eb="32">
      <t>スク</t>
    </rPh>
    <phoneticPr fontId="2"/>
  </si>
  <si>
    <r>
      <t>育休開始年月日</t>
    </r>
    <r>
      <rPr>
        <u/>
        <sz val="12"/>
        <color theme="1"/>
        <rFont val="ＭＳ 明朝"/>
        <family val="1"/>
        <charset val="128"/>
      </rPr>
      <t>（区制度）</t>
    </r>
    <r>
      <rPr>
        <sz val="12"/>
        <color theme="1"/>
        <rFont val="ＭＳ 明朝"/>
        <family val="1"/>
        <charset val="128"/>
      </rPr>
      <t>※初回のみ</t>
    </r>
    <rPh sb="2" eb="4">
      <t>カイシ</t>
    </rPh>
    <rPh sb="8" eb="9">
      <t>ク</t>
    </rPh>
    <rPh sb="13" eb="15">
      <t>ショカイ</t>
    </rPh>
    <phoneticPr fontId="2"/>
  </si>
  <si>
    <r>
      <t>育休終了年月日</t>
    </r>
    <r>
      <rPr>
        <u/>
        <sz val="12"/>
        <color theme="1"/>
        <rFont val="ＭＳ 明朝"/>
        <family val="1"/>
        <charset val="128"/>
      </rPr>
      <t>（国制度）</t>
    </r>
    <r>
      <rPr>
        <sz val="12"/>
        <color theme="1"/>
        <rFont val="ＭＳ 明朝"/>
        <family val="1"/>
        <charset val="128"/>
      </rPr>
      <t>※初回のみ</t>
    </r>
    <rPh sb="13" eb="15">
      <t>ショカイ</t>
    </rPh>
    <phoneticPr fontId="2"/>
  </si>
  <si>
    <t>年　　月　　日</t>
    <rPh sb="0" eb="1">
      <t>ネン</t>
    </rPh>
    <rPh sb="3" eb="4">
      <t>ガツ</t>
    </rPh>
    <rPh sb="6" eb="7">
      <t>ニチ</t>
    </rPh>
    <phoneticPr fontId="2"/>
  </si>
  <si>
    <t>円</t>
    <rPh sb="0" eb="1">
      <t>エン</t>
    </rPh>
    <phoneticPr fontId="2"/>
  </si>
  <si>
    <t>算定額</t>
    <rPh sb="0" eb="2">
      <t>サンテイ</t>
    </rPh>
    <rPh sb="2" eb="3">
      <t>ガク</t>
    </rPh>
    <phoneticPr fontId="2"/>
  </si>
  <si>
    <r>
      <t>　　年　　月　日</t>
    </r>
    <r>
      <rPr>
        <sz val="9"/>
        <color theme="1"/>
        <rFont val="游ゴシック"/>
        <family val="3"/>
        <charset val="128"/>
        <scheme val="minor"/>
      </rPr>
      <t>生まれ</t>
    </r>
    <rPh sb="2" eb="3">
      <t>ネン</t>
    </rPh>
    <rPh sb="5" eb="6">
      <t>ガツ</t>
    </rPh>
    <rPh sb="7" eb="8">
      <t>ヒ</t>
    </rPh>
    <rPh sb="8" eb="9">
      <t>ウ</t>
    </rPh>
    <phoneticPr fontId="2"/>
  </si>
  <si>
    <t>年　月　日</t>
    <phoneticPr fontId="2"/>
  </si>
  <si>
    <t>年　月　日～　年　月　日</t>
    <rPh sb="0" eb="1">
      <t>ネン</t>
    </rPh>
    <rPh sb="7" eb="8">
      <t>ネン</t>
    </rPh>
    <rPh sb="9" eb="10">
      <t>ガツ</t>
    </rPh>
    <rPh sb="11" eb="12">
      <t>ニチ</t>
    </rPh>
    <phoneticPr fontId="2"/>
  </si>
  <si>
    <t>前々月（　年　月）</t>
    <rPh sb="0" eb="2">
      <t>ゼンゼン</t>
    </rPh>
    <rPh sb="5" eb="6">
      <t>ネン</t>
    </rPh>
    <rPh sb="7" eb="8">
      <t>ガツ</t>
    </rPh>
    <phoneticPr fontId="2"/>
  </si>
  <si>
    <t>前月（　年　月）</t>
    <phoneticPr fontId="2"/>
  </si>
  <si>
    <t>年　月　日</t>
    <rPh sb="0" eb="1">
      <t>ネン</t>
    </rPh>
    <rPh sb="1" eb="2">
      <t>ヘイネン</t>
    </rPh>
    <rPh sb="2" eb="3">
      <t>ツキ</t>
    </rPh>
    <rPh sb="4" eb="5">
      <t>ニチ</t>
    </rPh>
    <phoneticPr fontId="2"/>
  </si>
  <si>
    <t>（　年　月分）</t>
    <phoneticPr fontId="2"/>
  </si>
  <si>
    <t>前月（　年　月分）</t>
    <rPh sb="0" eb="2">
      <t>ゼンゲツ</t>
    </rPh>
    <rPh sb="4" eb="5">
      <t>ネン</t>
    </rPh>
    <rPh sb="6" eb="7">
      <t>ガツ</t>
    </rPh>
    <rPh sb="7" eb="8">
      <t>ブン</t>
    </rPh>
    <phoneticPr fontId="2"/>
  </si>
  <si>
    <t>申請日の前月　(　年　月分)</t>
    <rPh sb="0" eb="2">
      <t>シンセイ</t>
    </rPh>
    <rPh sb="2" eb="3">
      <t>ビ</t>
    </rPh>
    <rPh sb="4" eb="6">
      <t>ゼンゲツ</t>
    </rPh>
    <phoneticPr fontId="2"/>
  </si>
  <si>
    <t>申請月の前々月　(　年　月分)</t>
    <rPh sb="0" eb="2">
      <t>シンセイ</t>
    </rPh>
    <rPh sb="2" eb="3">
      <t>ツキ</t>
    </rPh>
    <rPh sb="4" eb="7">
      <t>ゼンゼンゲツ</t>
    </rPh>
    <rPh sb="10" eb="11">
      <t>ネン</t>
    </rPh>
    <rPh sb="12" eb="13">
      <t>ツキ</t>
    </rPh>
    <rPh sb="13" eb="14">
      <t>ブン</t>
    </rPh>
    <phoneticPr fontId="2"/>
  </si>
  <si>
    <t>月</t>
    <rPh sb="0" eb="1">
      <t>ガツ</t>
    </rPh>
    <phoneticPr fontId="2"/>
  </si>
  <si>
    <t xml:space="preserve">【企業等の認定要件についての確認】
□　江戸川区長期育休支援制度補助要綱第４条に規定する企業等の要件に係る事項に変更はありません。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</si>
</sst>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6" formatCode="&quot;¥&quot;#,##0;[Red]&quot;¥&quot;\-#,##0"/>
    <numFmt numFmtId="8" formatCode="&quot;¥&quot;#,##0.00;[Red]&quot;¥&quot;\-#,##0.00"/>
    <numFmt numFmtId="42" formatCode="_ &quot;¥&quot;* #,##0_ ;_ &quot;¥&quot;* \-#,##0_ ;_ &quot;¥&quot;* &quot;-&quot;_ ;_ @_ "/>
    <numFmt numFmtId="176" formatCode="#,##0_ "/>
    <numFmt numFmtId="177" formatCode="yyyy&quot;年&quot;m&quot;月&quot;d&quot;日&quot;;@"/>
    <numFmt numFmtId="178" formatCode="0_ "/>
    <numFmt numFmtId="179" formatCode="#,##0,"/>
    <numFmt numFmtId="180" formatCode="&quot;¥&quot;#,##0_);[Red]\(&quot;¥&quot;#,##0\)"/>
    <numFmt numFmtId="181" formatCode="#;\0;0"/>
  </numFmts>
  <fonts count="26" x14ac:knownFonts="1">
    <font>
      <sz val="11"/>
      <color theme="1"/>
      <name val="游ゴシック"/>
      <family val="2"/>
      <charset val="128"/>
      <scheme val="minor"/>
    </font>
    <font>
      <sz val="12"/>
      <color theme="1"/>
      <name val="ＭＳ Ｐゴシック"/>
      <family val="3"/>
      <charset val="128"/>
    </font>
    <font>
      <sz val="6"/>
      <name val="游ゴシック"/>
      <family val="2"/>
      <charset val="128"/>
      <scheme val="minor"/>
    </font>
    <font>
      <sz val="14"/>
      <color theme="1"/>
      <name val="HGｺﾞｼｯｸM"/>
      <family val="3"/>
      <charset val="128"/>
    </font>
    <font>
      <sz val="14"/>
      <color theme="1"/>
      <name val="HGPｺﾞｼｯｸM"/>
      <family val="3"/>
      <charset val="128"/>
    </font>
    <font>
      <sz val="18"/>
      <color theme="1"/>
      <name val="HGPｺﾞｼｯｸE"/>
      <family val="3"/>
      <charset val="128"/>
    </font>
    <font>
      <sz val="16"/>
      <color theme="1"/>
      <name val="HGS創英角ｺﾞｼｯｸUB"/>
      <family val="3"/>
      <charset val="128"/>
    </font>
    <font>
      <sz val="12"/>
      <color theme="1"/>
      <name val="游ゴシック"/>
      <family val="2"/>
      <charset val="128"/>
      <scheme val="minor"/>
    </font>
    <font>
      <sz val="12"/>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2"/>
      <color theme="1"/>
      <name val="游ゴシック"/>
      <family val="2"/>
      <charset val="128"/>
      <scheme val="minor"/>
    </font>
    <font>
      <sz val="12"/>
      <color theme="1"/>
      <name val="ＭＳ 明朝"/>
      <family val="1"/>
      <charset val="128"/>
    </font>
    <font>
      <sz val="12"/>
      <color theme="1"/>
      <name val="HGｺﾞｼｯｸM"/>
      <family val="3"/>
      <charset val="128"/>
    </font>
    <font>
      <sz val="22"/>
      <color theme="1"/>
      <name val="HGPｺﾞｼｯｸM"/>
      <family val="3"/>
      <charset val="128"/>
    </font>
    <font>
      <sz val="24"/>
      <color theme="1"/>
      <name val="HGPｺﾞｼｯｸM"/>
      <family val="3"/>
      <charset val="128"/>
    </font>
    <font>
      <sz val="9"/>
      <color theme="1"/>
      <name val="HGPｺﾞｼｯｸM"/>
      <family val="3"/>
      <charset val="128"/>
    </font>
    <font>
      <sz val="9"/>
      <color theme="1"/>
      <name val="游ゴシック"/>
      <family val="3"/>
      <charset val="128"/>
      <scheme val="minor"/>
    </font>
    <font>
      <sz val="16"/>
      <color theme="1"/>
      <name val="HGPｺﾞｼｯｸE"/>
      <family val="3"/>
      <charset val="128"/>
    </font>
    <font>
      <sz val="16"/>
      <color theme="1"/>
      <name val="游ゴシック"/>
      <family val="2"/>
      <charset val="128"/>
      <scheme val="minor"/>
    </font>
    <font>
      <sz val="11"/>
      <color theme="1"/>
      <name val="HGPｺﾞｼｯｸM"/>
      <family val="3"/>
      <charset val="128"/>
    </font>
    <font>
      <b/>
      <sz val="20"/>
      <color theme="1"/>
      <name val="HGｺﾞｼｯｸM"/>
      <family val="3"/>
      <charset val="128"/>
    </font>
    <font>
      <u/>
      <sz val="12"/>
      <color theme="1"/>
      <name val="ＭＳ 明朝"/>
      <family val="1"/>
      <charset val="128"/>
    </font>
    <font>
      <b/>
      <sz val="16"/>
      <color theme="1"/>
      <name val="游ゴシック"/>
      <family val="3"/>
      <charset val="128"/>
      <scheme val="minor"/>
    </font>
    <font>
      <sz val="11"/>
      <color theme="1"/>
      <name val="游ゴシック"/>
      <family val="3"/>
      <charset val="128"/>
      <scheme val="minor"/>
    </font>
    <font>
      <b/>
      <u/>
      <sz val="12"/>
      <color rgb="FFFF000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diagonalUp="1">
      <left/>
      <right style="medium">
        <color indexed="64"/>
      </right>
      <top style="medium">
        <color indexed="64"/>
      </top>
      <bottom/>
      <diagonal style="thin">
        <color auto="1"/>
      </diagonal>
    </border>
    <border diagonalUp="1">
      <left/>
      <right style="medium">
        <color indexed="64"/>
      </right>
      <top/>
      <bottom/>
      <diagonal style="thin">
        <color auto="1"/>
      </diagonal>
    </border>
    <border diagonalUp="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1">
    <xf numFmtId="0" fontId="0" fillId="0" borderId="0">
      <alignment vertical="center"/>
    </xf>
  </cellStyleXfs>
  <cellXfs count="174">
    <xf numFmtId="0" fontId="0" fillId="0" borderId="0" xfId="0">
      <alignment vertical="center"/>
    </xf>
    <xf numFmtId="0" fontId="0" fillId="0" borderId="0" xfId="0" applyAlignment="1" applyProtection="1">
      <alignment horizontal="right" vertical="center"/>
      <protection locked="0"/>
    </xf>
    <xf numFmtId="0" fontId="0" fillId="0" borderId="0" xfId="0" applyProtection="1">
      <alignment vertical="center"/>
      <protection locked="0"/>
    </xf>
    <xf numFmtId="178" fontId="0" fillId="0" borderId="0" xfId="0" applyNumberFormat="1" applyProtection="1">
      <alignment vertical="center"/>
      <protection locked="0"/>
    </xf>
    <xf numFmtId="42" fontId="0" fillId="0" borderId="0" xfId="0" applyNumberFormat="1" applyProtection="1">
      <alignment vertical="center"/>
      <protection locked="0"/>
    </xf>
    <xf numFmtId="42" fontId="0" fillId="0" borderId="0" xfId="0" applyNumberFormat="1" applyBorder="1" applyProtection="1">
      <alignment vertical="center"/>
      <protection locked="0"/>
    </xf>
    <xf numFmtId="0" fontId="1" fillId="0" borderId="0" xfId="0" applyFont="1" applyProtection="1">
      <alignment vertical="center"/>
      <protection locked="0"/>
    </xf>
    <xf numFmtId="0" fontId="1" fillId="0" borderId="0" xfId="0" applyFont="1" applyAlignment="1" applyProtection="1">
      <alignment horizontal="center" vertical="center"/>
      <protection locked="0"/>
    </xf>
    <xf numFmtId="0" fontId="1" fillId="0" borderId="1" xfId="0" applyFont="1" applyBorder="1" applyAlignment="1" applyProtection="1">
      <alignment horizontal="distributed" vertical="distributed"/>
      <protection locked="0"/>
    </xf>
    <xf numFmtId="0" fontId="1" fillId="0" borderId="1" xfId="0" applyFont="1" applyBorder="1" applyProtection="1">
      <alignment vertical="center"/>
      <protection locked="0"/>
    </xf>
    <xf numFmtId="0" fontId="1" fillId="0" borderId="1" xfId="0" applyFont="1" applyBorder="1" applyAlignment="1" applyProtection="1">
      <alignment horizontal="distributed" vertical="center"/>
      <protection locked="0"/>
    </xf>
    <xf numFmtId="0" fontId="1" fillId="0" borderId="5" xfId="0" applyFont="1" applyBorder="1" applyAlignment="1" applyProtection="1">
      <alignment horizontal="distributed" vertical="center" wrapText="1"/>
      <protection locked="0"/>
    </xf>
    <xf numFmtId="0" fontId="1" fillId="0" borderId="7" xfId="0" applyFont="1" applyBorder="1" applyAlignment="1" applyProtection="1">
      <alignment horizontal="distributed" vertical="distributed"/>
      <protection locked="0"/>
    </xf>
    <xf numFmtId="42" fontId="1" fillId="0" borderId="7" xfId="0" applyNumberFormat="1" applyFont="1" applyBorder="1" applyProtection="1">
      <alignment vertical="center"/>
      <protection locked="0"/>
    </xf>
    <xf numFmtId="42" fontId="1" fillId="0" borderId="1" xfId="0" applyNumberFormat="1" applyFont="1" applyBorder="1" applyProtection="1">
      <alignment vertical="center"/>
      <protection locked="0"/>
    </xf>
    <xf numFmtId="0" fontId="1" fillId="0" borderId="5" xfId="0" applyFont="1" applyBorder="1" applyAlignment="1" applyProtection="1">
      <alignment horizontal="distributed" vertical="distributed"/>
      <protection locked="0"/>
    </xf>
    <xf numFmtId="0" fontId="1" fillId="0" borderId="0" xfId="0" applyFont="1" applyBorder="1" applyAlignment="1" applyProtection="1">
      <alignment horizontal="center" vertical="center" textRotation="255" shrinkToFit="1"/>
      <protection locked="0"/>
    </xf>
    <xf numFmtId="0" fontId="1" fillId="0" borderId="0" xfId="0" applyFont="1" applyBorder="1" applyAlignment="1" applyProtection="1">
      <alignment horizontal="distributed" vertical="distributed"/>
      <protection locked="0"/>
    </xf>
    <xf numFmtId="6" fontId="1" fillId="0" borderId="0" xfId="0" applyNumberFormat="1" applyFont="1" applyBorder="1" applyProtection="1">
      <alignment vertical="center"/>
      <protection locked="0"/>
    </xf>
    <xf numFmtId="6" fontId="1" fillId="0" borderId="0" xfId="0" applyNumberFormat="1" applyFont="1" applyBorder="1" applyAlignment="1" applyProtection="1">
      <alignment vertical="center"/>
      <protection locked="0"/>
    </xf>
    <xf numFmtId="0" fontId="1" fillId="0" borderId="0" xfId="0" applyFont="1" applyBorder="1" applyProtection="1">
      <alignment vertical="center"/>
      <protection locked="0"/>
    </xf>
    <xf numFmtId="0" fontId="1" fillId="0" borderId="0" xfId="0" applyFont="1" applyBorder="1" applyAlignment="1" applyProtection="1">
      <alignment horizontal="center" vertical="center"/>
      <protection locked="0"/>
    </xf>
    <xf numFmtId="0" fontId="1" fillId="0" borderId="5" xfId="0" applyFont="1" applyBorder="1" applyAlignment="1" applyProtection="1">
      <alignment horizontal="center" vertical="center"/>
    </xf>
    <xf numFmtId="0" fontId="4" fillId="0" borderId="0" xfId="0" applyFont="1" applyProtection="1">
      <alignment vertical="center"/>
      <protection locked="0"/>
    </xf>
    <xf numFmtId="0" fontId="9" fillId="3" borderId="8" xfId="0" applyFont="1" applyFill="1" applyBorder="1" applyAlignment="1" applyProtection="1">
      <alignment vertical="center" wrapText="1"/>
      <protection locked="0"/>
    </xf>
    <xf numFmtId="0" fontId="11" fillId="3" borderId="8" xfId="0" applyFont="1" applyFill="1" applyBorder="1" applyAlignment="1" applyProtection="1">
      <alignment horizontal="center" vertical="center"/>
      <protection locked="0"/>
    </xf>
    <xf numFmtId="0" fontId="8" fillId="0" borderId="0" xfId="0" applyFont="1" applyProtection="1">
      <alignment vertical="center"/>
      <protection locked="0"/>
    </xf>
    <xf numFmtId="0" fontId="10" fillId="3" borderId="8" xfId="0" applyFont="1" applyFill="1" applyBorder="1" applyAlignment="1" applyProtection="1">
      <alignment vertical="center" wrapText="1"/>
      <protection locked="0"/>
    </xf>
    <xf numFmtId="0" fontId="8" fillId="0" borderId="8" xfId="0" applyFont="1" applyBorder="1" applyAlignment="1" applyProtection="1">
      <alignment horizontal="center" vertical="center"/>
      <protection locked="0"/>
    </xf>
    <xf numFmtId="177" fontId="8" fillId="0" borderId="8" xfId="0" applyNumberFormat="1" applyFont="1" applyBorder="1" applyAlignment="1" applyProtection="1">
      <alignment horizontal="center" vertical="center"/>
      <protection locked="0"/>
    </xf>
    <xf numFmtId="0" fontId="10" fillId="3" borderId="7" xfId="0" applyFont="1" applyFill="1" applyBorder="1" applyProtection="1">
      <alignment vertical="center"/>
      <protection locked="0"/>
    </xf>
    <xf numFmtId="0" fontId="8" fillId="0" borderId="7" xfId="0" applyFont="1" applyBorder="1" applyProtection="1">
      <alignment vertical="center"/>
      <protection locked="0"/>
    </xf>
    <xf numFmtId="0" fontId="10" fillId="3" borderId="1" xfId="0" applyFont="1" applyFill="1" applyBorder="1" applyProtection="1">
      <alignment vertical="center"/>
      <protection locked="0"/>
    </xf>
    <xf numFmtId="0" fontId="8" fillId="0" borderId="1" xfId="0" applyFont="1" applyBorder="1" applyProtection="1">
      <alignment vertical="center"/>
      <protection locked="0"/>
    </xf>
    <xf numFmtId="178" fontId="8" fillId="0" borderId="1" xfId="0" applyNumberFormat="1" applyFont="1" applyBorder="1" applyProtection="1">
      <alignment vertical="center"/>
    </xf>
    <xf numFmtId="42" fontId="8" fillId="0" borderId="1" xfId="0" applyNumberFormat="1" applyFont="1" applyBorder="1" applyProtection="1">
      <alignment vertical="center"/>
      <protection locked="0"/>
    </xf>
    <xf numFmtId="0" fontId="10" fillId="3" borderId="2" xfId="0" applyFont="1" applyFill="1" applyBorder="1" applyProtection="1">
      <alignment vertical="center"/>
      <protection locked="0"/>
    </xf>
    <xf numFmtId="42" fontId="8" fillId="0" borderId="2" xfId="0" applyNumberFormat="1" applyFont="1" applyBorder="1" applyProtection="1">
      <alignment vertical="center"/>
    </xf>
    <xf numFmtId="42" fontId="8" fillId="0" borderId="0" xfId="0" applyNumberFormat="1" applyFont="1" applyProtection="1">
      <alignment vertical="center"/>
      <protection locked="0"/>
    </xf>
    <xf numFmtId="0" fontId="8" fillId="0" borderId="0" xfId="0" applyFont="1" applyBorder="1" applyAlignment="1" applyProtection="1">
      <alignment horizontal="center" vertical="center" textRotation="255"/>
      <protection locked="0"/>
    </xf>
    <xf numFmtId="0" fontId="8" fillId="0" borderId="23" xfId="0" applyFont="1" applyBorder="1" applyAlignment="1" applyProtection="1">
      <alignment horizontal="left" vertical="center"/>
      <protection locked="0"/>
    </xf>
    <xf numFmtId="0" fontId="8" fillId="0" borderId="23" xfId="0" applyFont="1" applyBorder="1" applyAlignment="1" applyProtection="1">
      <alignment horizontal="center" vertical="center" wrapText="1"/>
      <protection locked="0"/>
    </xf>
    <xf numFmtId="0" fontId="8" fillId="0" borderId="0" xfId="0" applyFont="1" applyBorder="1" applyProtection="1">
      <alignment vertical="center"/>
      <protection locked="0"/>
    </xf>
    <xf numFmtId="42" fontId="8" fillId="0" borderId="8" xfId="0" applyNumberFormat="1" applyFont="1" applyBorder="1" applyProtection="1">
      <alignment vertical="center"/>
      <protection locked="0"/>
    </xf>
    <xf numFmtId="176" fontId="8" fillId="0" borderId="8" xfId="0" applyNumberFormat="1" applyFont="1" applyBorder="1" applyProtection="1">
      <alignment vertical="center"/>
    </xf>
    <xf numFmtId="42" fontId="8" fillId="0" borderId="0" xfId="0" applyNumberFormat="1" applyFont="1" applyBorder="1" applyProtection="1">
      <alignment vertical="center"/>
      <protection locked="0"/>
    </xf>
    <xf numFmtId="0" fontId="12" fillId="0" borderId="0" xfId="0" applyFont="1" applyProtection="1">
      <alignment vertical="center"/>
      <protection locked="0"/>
    </xf>
    <xf numFmtId="0" fontId="7" fillId="0" borderId="0" xfId="0" applyFont="1" applyProtection="1">
      <alignment vertical="center"/>
      <protection locked="0"/>
    </xf>
    <xf numFmtId="0" fontId="12" fillId="0" borderId="1" xfId="0" applyFont="1" applyBorder="1" applyAlignment="1" applyProtection="1">
      <alignment horizontal="center" vertical="center" wrapText="1"/>
      <protection locked="0"/>
    </xf>
    <xf numFmtId="0" fontId="12" fillId="0" borderId="12" xfId="0" applyFont="1" applyBorder="1" applyAlignment="1" applyProtection="1">
      <alignment horizontal="justify" vertical="center" wrapText="1"/>
      <protection locked="0"/>
    </xf>
    <xf numFmtId="0" fontId="12" fillId="0" borderId="19" xfId="0" applyFont="1" applyBorder="1" applyAlignment="1" applyProtection="1">
      <alignment horizontal="center" vertical="center" wrapText="1"/>
      <protection locked="0"/>
    </xf>
    <xf numFmtId="6" fontId="12" fillId="0" borderId="12" xfId="0" applyNumberFormat="1" applyFont="1" applyBorder="1" applyAlignment="1" applyProtection="1">
      <alignment horizontal="right" vertical="center" wrapText="1"/>
      <protection locked="0"/>
    </xf>
    <xf numFmtId="5" fontId="12" fillId="0" borderId="19" xfId="0" applyNumberFormat="1" applyFont="1" applyBorder="1" applyAlignment="1" applyProtection="1">
      <alignment horizontal="center" vertical="center" wrapText="1"/>
    </xf>
    <xf numFmtId="42" fontId="13" fillId="0" borderId="12" xfId="0" applyNumberFormat="1" applyFont="1" applyBorder="1" applyAlignment="1" applyProtection="1">
      <alignment horizontal="center" vertical="center" wrapText="1"/>
      <protection locked="0"/>
    </xf>
    <xf numFmtId="6" fontId="12" fillId="0" borderId="19" xfId="0" applyNumberFormat="1" applyFont="1" applyBorder="1" applyAlignment="1" applyProtection="1">
      <alignment horizontal="center" vertical="center" wrapText="1"/>
    </xf>
    <xf numFmtId="0" fontId="4" fillId="0" borderId="0" xfId="0" applyFont="1" applyBorder="1" applyAlignment="1" applyProtection="1">
      <alignment horizontal="right" vertical="center"/>
      <protection locked="0"/>
    </xf>
    <xf numFmtId="0" fontId="7" fillId="0" borderId="21" xfId="0" applyFont="1" applyBorder="1" applyProtection="1">
      <alignment vertical="center"/>
      <protection locked="0"/>
    </xf>
    <xf numFmtId="8" fontId="1" fillId="0" borderId="1" xfId="0" applyNumberFormat="1" applyFont="1" applyBorder="1" applyProtection="1">
      <alignment vertical="center"/>
      <protection locked="0"/>
    </xf>
    <xf numFmtId="180" fontId="1" fillId="2" borderId="1" xfId="0" applyNumberFormat="1" applyFont="1" applyFill="1" applyBorder="1" applyProtection="1">
      <alignment vertical="center"/>
    </xf>
    <xf numFmtId="0" fontId="10" fillId="3" borderId="8" xfId="0"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179" fontId="14" fillId="0" borderId="0" xfId="0" applyNumberFormat="1" applyFont="1" applyBorder="1" applyAlignment="1" applyProtection="1">
      <alignment horizontal="right" vertical="center"/>
    </xf>
    <xf numFmtId="0" fontId="14" fillId="0" borderId="0" xfId="0" applyFont="1" applyBorder="1" applyAlignment="1" applyProtection="1">
      <alignment vertical="center"/>
      <protection locked="0"/>
    </xf>
    <xf numFmtId="179" fontId="15" fillId="0" borderId="0" xfId="0" applyNumberFormat="1" applyFont="1" applyBorder="1" applyAlignment="1" applyProtection="1">
      <alignment horizontal="right" vertical="center"/>
    </xf>
    <xf numFmtId="0" fontId="12" fillId="0" borderId="0" xfId="0" applyFont="1" applyBorder="1" applyProtection="1">
      <alignment vertical="center"/>
      <protection locked="0"/>
    </xf>
    <xf numFmtId="49" fontId="16" fillId="0" borderId="0" xfId="0" applyNumberFormat="1" applyFont="1" applyBorder="1" applyAlignment="1" applyProtection="1">
      <alignment horizontal="right" vertical="top"/>
    </xf>
    <xf numFmtId="0" fontId="0" fillId="0" borderId="21" xfId="0" applyBorder="1" applyProtection="1">
      <alignment vertical="center"/>
      <protection locked="0"/>
    </xf>
    <xf numFmtId="0" fontId="0" fillId="0" borderId="0" xfId="0" applyAlignment="1" applyProtection="1">
      <alignment horizontal="right" vertical="center"/>
    </xf>
    <xf numFmtId="0" fontId="1" fillId="0" borderId="29" xfId="0" applyFont="1" applyBorder="1" applyAlignment="1" applyProtection="1">
      <alignment horizontal="center" vertical="center"/>
      <protection locked="0"/>
    </xf>
    <xf numFmtId="17" fontId="1" fillId="0" borderId="0" xfId="0" applyNumberFormat="1" applyFont="1" applyProtection="1">
      <alignment vertical="center"/>
      <protection locked="0"/>
    </xf>
    <xf numFmtId="42" fontId="1" fillId="0" borderId="5" xfId="0" applyNumberFormat="1" applyFont="1" applyBorder="1" applyProtection="1">
      <alignment vertical="center"/>
    </xf>
    <xf numFmtId="176" fontId="1" fillId="2" borderId="18" xfId="0" applyNumberFormat="1" applyFont="1" applyFill="1" applyBorder="1" applyAlignment="1" applyProtection="1">
      <alignment horizontal="center" vertical="center"/>
    </xf>
    <xf numFmtId="0" fontId="1" fillId="2" borderId="38" xfId="0" applyFont="1" applyFill="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40" xfId="0" applyFont="1" applyBorder="1" applyProtection="1">
      <alignment vertical="center"/>
      <protection locked="0"/>
    </xf>
    <xf numFmtId="0" fontId="1" fillId="0" borderId="41" xfId="0" applyFont="1" applyBorder="1" applyAlignment="1" applyProtection="1">
      <alignment horizontal="center" vertical="center"/>
    </xf>
    <xf numFmtId="42" fontId="1" fillId="0" borderId="42" xfId="0" applyNumberFormat="1" applyFont="1" applyBorder="1" applyProtection="1">
      <alignment vertical="center"/>
      <protection locked="0"/>
    </xf>
    <xf numFmtId="42" fontId="1" fillId="0" borderId="40" xfId="0" applyNumberFormat="1" applyFont="1" applyBorder="1" applyProtection="1">
      <alignment vertical="center"/>
      <protection locked="0"/>
    </xf>
    <xf numFmtId="42" fontId="1" fillId="0" borderId="41" xfId="0" applyNumberFormat="1" applyFont="1" applyBorder="1" applyProtection="1">
      <alignment vertical="center"/>
    </xf>
    <xf numFmtId="0" fontId="8" fillId="0" borderId="18" xfId="0" applyFont="1" applyBorder="1" applyProtection="1">
      <alignment vertical="center"/>
      <protection locked="0"/>
    </xf>
    <xf numFmtId="0" fontId="8" fillId="0" borderId="8" xfId="0" applyFont="1" applyBorder="1" applyProtection="1">
      <alignment vertical="center"/>
      <protection locked="0"/>
    </xf>
    <xf numFmtId="0" fontId="10" fillId="3" borderId="1" xfId="0" applyFont="1" applyFill="1" applyBorder="1" applyAlignment="1" applyProtection="1">
      <alignment horizontal="center" vertical="center"/>
      <protection locked="0"/>
    </xf>
    <xf numFmtId="0" fontId="18" fillId="3" borderId="9"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2" fillId="0" borderId="12" xfId="0" applyFont="1" applyBorder="1" applyAlignment="1" applyProtection="1">
      <alignment horizontal="justify" vertical="center" wrapText="1"/>
      <protection locked="0"/>
    </xf>
    <xf numFmtId="42" fontId="1" fillId="2" borderId="18" xfId="0" applyNumberFormat="1" applyFont="1" applyFill="1" applyBorder="1" applyAlignment="1" applyProtection="1">
      <alignment horizontal="center" vertical="center"/>
    </xf>
    <xf numFmtId="181" fontId="0" fillId="0" borderId="0" xfId="0" applyNumberFormat="1" applyProtection="1">
      <alignment vertical="center"/>
      <protection locked="0"/>
    </xf>
    <xf numFmtId="42" fontId="8" fillId="0" borderId="23" xfId="0" applyNumberFormat="1" applyFont="1" applyBorder="1" applyProtection="1">
      <alignment vertical="center"/>
      <protection locked="0"/>
    </xf>
    <xf numFmtId="0" fontId="10" fillId="3" borderId="29" xfId="0" applyFont="1" applyFill="1" applyBorder="1" applyProtection="1">
      <alignment vertical="center"/>
      <protection locked="0"/>
    </xf>
    <xf numFmtId="0" fontId="8" fillId="0" borderId="29" xfId="0" applyFont="1" applyBorder="1" applyProtection="1">
      <alignment vertical="center"/>
      <protection locked="0"/>
    </xf>
    <xf numFmtId="42" fontId="8" fillId="0" borderId="8" xfId="0" applyNumberFormat="1" applyFont="1" applyBorder="1" applyAlignment="1" applyProtection="1">
      <alignment horizontal="center" vertical="center"/>
      <protection locked="0"/>
    </xf>
    <xf numFmtId="0" fontId="12" fillId="0" borderId="19" xfId="0" applyFont="1" applyBorder="1" applyAlignment="1" applyProtection="1">
      <alignment horizontal="center" vertical="center" wrapText="1"/>
      <protection locked="0"/>
    </xf>
    <xf numFmtId="0" fontId="0" fillId="0" borderId="7" xfId="0" applyNumberFormat="1" applyBorder="1" applyProtection="1">
      <alignment vertical="center"/>
      <protection locked="0"/>
    </xf>
    <xf numFmtId="42" fontId="12" fillId="0" borderId="19" xfId="0" applyNumberFormat="1" applyFont="1" applyBorder="1" applyAlignment="1" applyProtection="1">
      <alignment horizontal="center" vertical="center" wrapText="1"/>
    </xf>
    <xf numFmtId="178" fontId="8" fillId="0" borderId="0" xfId="0" applyNumberFormat="1" applyFont="1" applyProtection="1">
      <alignment vertical="center"/>
      <protection locked="0"/>
    </xf>
    <xf numFmtId="176" fontId="14" fillId="0" borderId="21" xfId="0" applyNumberFormat="1" applyFont="1" applyBorder="1" applyAlignment="1" applyProtection="1">
      <alignment horizontal="center" vertical="center"/>
    </xf>
    <xf numFmtId="0" fontId="4" fillId="0" borderId="0" xfId="0" applyFont="1" applyAlignment="1" applyProtection="1">
      <alignment horizontal="left" vertical="center"/>
      <protection locked="0"/>
    </xf>
    <xf numFmtId="0" fontId="12" fillId="0" borderId="12"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45" xfId="0" applyFont="1" applyBorder="1" applyAlignment="1" applyProtection="1">
      <alignment horizontal="center" vertical="center" wrapText="1"/>
      <protection locked="0"/>
    </xf>
    <xf numFmtId="0" fontId="12" fillId="0" borderId="46" xfId="0" applyFont="1" applyBorder="1" applyAlignment="1" applyProtection="1">
      <alignment horizontal="center" vertical="center" wrapText="1"/>
      <protection locked="0"/>
    </xf>
    <xf numFmtId="181" fontId="3" fillId="0" borderId="25" xfId="0" applyNumberFormat="1" applyFont="1" applyBorder="1" applyAlignment="1" applyProtection="1">
      <alignment horizontal="center" vertical="center" wrapText="1"/>
    </xf>
    <xf numFmtId="181" fontId="3" fillId="0" borderId="19" xfId="0" applyNumberFormat="1" applyFont="1" applyBorder="1" applyAlignment="1" applyProtection="1">
      <alignment horizontal="center" vertical="center" wrapText="1"/>
    </xf>
    <xf numFmtId="179" fontId="20" fillId="0" borderId="21" xfId="0" applyNumberFormat="1" applyFont="1" applyBorder="1" applyAlignment="1" applyProtection="1">
      <alignment horizontal="center" vertical="center" wrapText="1"/>
    </xf>
    <xf numFmtId="179" fontId="20" fillId="0" borderId="21" xfId="0" applyNumberFormat="1" applyFont="1" applyBorder="1" applyAlignment="1" applyProtection="1">
      <alignment horizontal="center" vertical="center"/>
    </xf>
    <xf numFmtId="49" fontId="20" fillId="0" borderId="21" xfId="0" applyNumberFormat="1" applyFont="1" applyBorder="1" applyAlignment="1" applyProtection="1">
      <alignment horizontal="center" vertical="center"/>
    </xf>
    <xf numFmtId="0" fontId="3" fillId="0" borderId="25" xfId="0" applyNumberFormat="1" applyFont="1" applyBorder="1" applyAlignment="1" applyProtection="1">
      <alignment horizontal="center" vertical="center" wrapText="1"/>
    </xf>
    <xf numFmtId="0" fontId="3" fillId="0" borderId="19" xfId="0" applyNumberFormat="1" applyFont="1" applyBorder="1" applyAlignment="1" applyProtection="1">
      <alignment horizontal="center" vertical="center" wrapText="1"/>
    </xf>
    <xf numFmtId="181" fontId="21" fillId="0" borderId="25" xfId="0" applyNumberFormat="1" applyFont="1" applyBorder="1" applyAlignment="1" applyProtection="1">
      <alignment horizontal="right" vertical="center" wrapText="1"/>
    </xf>
    <xf numFmtId="181" fontId="21" fillId="0" borderId="19" xfId="0" applyNumberFormat="1" applyFont="1" applyBorder="1" applyAlignment="1" applyProtection="1">
      <alignment horizontal="right" vertical="center" wrapText="1"/>
    </xf>
    <xf numFmtId="0" fontId="12" fillId="0" borderId="1" xfId="0" applyFont="1" applyBorder="1" applyAlignment="1" applyProtection="1">
      <alignment horizontal="justify" vertical="center" wrapText="1"/>
      <protection locked="0"/>
    </xf>
    <xf numFmtId="0" fontId="12" fillId="0" borderId="12" xfId="0" applyFont="1" applyBorder="1" applyAlignment="1" applyProtection="1">
      <alignment horizontal="center" vertical="center" shrinkToFit="1"/>
      <protection locked="0"/>
    </xf>
    <xf numFmtId="0" fontId="12" fillId="0" borderId="19"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0" xfId="0" applyFont="1" applyAlignment="1" applyProtection="1">
      <alignment horizontal="left" vertical="center" shrinkToFit="1"/>
      <protection locked="0"/>
    </xf>
    <xf numFmtId="0" fontId="12" fillId="0" borderId="31" xfId="0" applyFont="1" applyBorder="1" applyAlignment="1" applyProtection="1">
      <alignment horizontal="center" vertical="top" wrapText="1"/>
      <protection locked="0"/>
    </xf>
    <xf numFmtId="0" fontId="12" fillId="0" borderId="30" xfId="0" applyFont="1" applyBorder="1" applyAlignment="1" applyProtection="1">
      <alignment horizontal="center" vertical="top" wrapText="1"/>
      <protection locked="0"/>
    </xf>
    <xf numFmtId="0" fontId="12" fillId="0" borderId="32" xfId="0" applyFont="1" applyBorder="1" applyAlignment="1" applyProtection="1">
      <alignment horizontal="center" vertical="top" wrapText="1"/>
      <protection locked="0"/>
    </xf>
    <xf numFmtId="0" fontId="12" fillId="0" borderId="22" xfId="0" applyFont="1" applyBorder="1" applyAlignment="1" applyProtection="1">
      <alignment horizontal="center" vertical="top" wrapText="1"/>
      <protection locked="0"/>
    </xf>
    <xf numFmtId="0" fontId="12" fillId="0" borderId="21" xfId="0" applyFont="1" applyBorder="1" applyAlignment="1" applyProtection="1">
      <alignment horizontal="center" vertical="top" wrapText="1"/>
      <protection locked="0"/>
    </xf>
    <xf numFmtId="0" fontId="12" fillId="0" borderId="33" xfId="0" applyFont="1" applyBorder="1" applyAlignment="1" applyProtection="1">
      <alignment horizontal="center" vertical="top" wrapText="1"/>
      <protection locked="0"/>
    </xf>
    <xf numFmtId="0" fontId="12" fillId="0" borderId="1" xfId="0" applyFont="1" applyBorder="1" applyAlignment="1" applyProtection="1">
      <alignment horizontal="center" vertical="center" wrapText="1"/>
      <protection locked="0"/>
    </xf>
    <xf numFmtId="0" fontId="12" fillId="0" borderId="12" xfId="0" applyFont="1" applyBorder="1" applyAlignment="1" applyProtection="1">
      <alignment horizontal="justify" vertical="center" wrapText="1"/>
      <protection locked="0"/>
    </xf>
    <xf numFmtId="0" fontId="12" fillId="0" borderId="24" xfId="0" applyFont="1" applyBorder="1" applyAlignment="1" applyProtection="1">
      <alignment horizontal="justify" vertical="center" wrapText="1"/>
      <protection locked="0"/>
    </xf>
    <xf numFmtId="42" fontId="8" fillId="0" borderId="14" xfId="0" applyNumberFormat="1" applyFont="1" applyBorder="1" applyAlignment="1" applyProtection="1">
      <alignment horizontal="center" vertical="center"/>
    </xf>
    <xf numFmtId="42" fontId="8" fillId="0" borderId="18" xfId="0" applyNumberFormat="1" applyFont="1" applyBorder="1" applyAlignment="1" applyProtection="1">
      <alignment horizontal="center" vertical="center"/>
    </xf>
    <xf numFmtId="0" fontId="10" fillId="2" borderId="2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42" fontId="8" fillId="0" borderId="43" xfId="0" applyNumberFormat="1" applyFont="1" applyBorder="1" applyAlignment="1" applyProtection="1">
      <alignment horizontal="center" vertical="center"/>
    </xf>
    <xf numFmtId="42" fontId="8" fillId="0" borderId="44" xfId="0" applyNumberFormat="1" applyFont="1" applyBorder="1" applyAlignment="1" applyProtection="1">
      <alignment horizontal="center" vertical="center"/>
    </xf>
    <xf numFmtId="0" fontId="10" fillId="3" borderId="20" xfId="0" applyFont="1" applyFill="1" applyBorder="1" applyAlignment="1" applyProtection="1">
      <alignment horizontal="center" vertical="center" textRotation="255"/>
      <protection locked="0"/>
    </xf>
    <xf numFmtId="0" fontId="10" fillId="3" borderId="0" xfId="0" applyFont="1" applyFill="1" applyBorder="1" applyAlignment="1" applyProtection="1">
      <alignment horizontal="center" vertical="center" textRotation="255"/>
      <protection locked="0"/>
    </xf>
    <xf numFmtId="0" fontId="10" fillId="3" borderId="21" xfId="0" applyFont="1" applyFill="1" applyBorder="1" applyAlignment="1" applyProtection="1">
      <alignment horizontal="center" vertical="center" textRotation="255"/>
      <protection locked="0"/>
    </xf>
    <xf numFmtId="0" fontId="10" fillId="3" borderId="1" xfId="0" applyFont="1" applyFill="1" applyBorder="1" applyAlignment="1" applyProtection="1">
      <alignment horizontal="center" vertical="center" textRotation="255"/>
      <protection locked="0"/>
    </xf>
    <xf numFmtId="0" fontId="10" fillId="3" borderId="2" xfId="0" applyFont="1" applyFill="1" applyBorder="1" applyAlignment="1" applyProtection="1">
      <alignment horizontal="center" vertical="center" textRotation="255"/>
      <protection locked="0"/>
    </xf>
    <xf numFmtId="0" fontId="10" fillId="3" borderId="13" xfId="0" applyFont="1" applyFill="1" applyBorder="1" applyAlignment="1" applyProtection="1">
      <alignment horizontal="center" vertical="center"/>
      <protection locked="0"/>
    </xf>
    <xf numFmtId="0" fontId="10" fillId="3" borderId="14"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protection locked="0"/>
    </xf>
    <xf numFmtId="0" fontId="10" fillId="3" borderId="17" xfId="0"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18" fillId="3" borderId="9"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protection locked="0"/>
    </xf>
    <xf numFmtId="0" fontId="19" fillId="3" borderId="11"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textRotation="255"/>
      <protection locked="0"/>
    </xf>
    <xf numFmtId="0" fontId="5" fillId="0" borderId="0" xfId="0" applyFont="1" applyAlignment="1" applyProtection="1">
      <alignment horizontal="center" vertical="center"/>
      <protection locked="0"/>
    </xf>
    <xf numFmtId="0" fontId="23" fillId="3" borderId="10" xfId="0" applyFont="1" applyFill="1" applyBorder="1" applyAlignment="1" applyProtection="1">
      <alignment horizontal="center" vertical="center"/>
      <protection locked="0"/>
    </xf>
    <xf numFmtId="0" fontId="23" fillId="3" borderId="11" xfId="0" applyFont="1" applyFill="1" applyBorder="1" applyAlignment="1" applyProtection="1">
      <alignment horizontal="center" vertical="center"/>
      <protection locked="0"/>
    </xf>
    <xf numFmtId="0" fontId="10" fillId="3" borderId="29" xfId="0" applyFont="1" applyFill="1" applyBorder="1" applyAlignment="1" applyProtection="1">
      <alignment horizontal="center" vertical="center" textRotation="255"/>
      <protection locked="0"/>
    </xf>
    <xf numFmtId="0" fontId="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0" xfId="0" applyFont="1" applyAlignment="1" applyProtection="1">
      <alignment horizontal="left" vertical="center" shrinkToFit="1"/>
      <protection locked="0"/>
    </xf>
    <xf numFmtId="0" fontId="1" fillId="0" borderId="6" xfId="0" applyFont="1" applyBorder="1" applyAlignment="1" applyProtection="1">
      <alignment horizontal="center" vertical="center" textRotation="255" shrinkToFit="1"/>
      <protection locked="0"/>
    </xf>
    <xf numFmtId="0" fontId="1" fillId="0" borderId="3" xfId="0" applyFont="1" applyBorder="1" applyAlignment="1" applyProtection="1">
      <alignment horizontal="center" vertical="center" textRotation="255" shrinkToFit="1"/>
      <protection locked="0"/>
    </xf>
    <xf numFmtId="0" fontId="1" fillId="0" borderId="4" xfId="0" applyFont="1" applyBorder="1" applyAlignment="1" applyProtection="1">
      <alignment horizontal="center" vertical="center" textRotation="255" shrinkToFit="1"/>
      <protection locked="0"/>
    </xf>
    <xf numFmtId="0" fontId="1" fillId="0" borderId="3" xfId="0" applyFont="1" applyBorder="1" applyAlignment="1" applyProtection="1">
      <alignment horizontal="center" vertical="center" textRotation="255" wrapText="1" shrinkToFit="1"/>
      <protection locked="0"/>
    </xf>
    <xf numFmtId="0" fontId="1" fillId="0" borderId="4" xfId="0" applyFont="1" applyBorder="1" applyAlignment="1" applyProtection="1">
      <alignment horizontal="center" vertical="center" textRotation="255" wrapText="1" shrinkToFit="1"/>
      <protection locked="0"/>
    </xf>
    <xf numFmtId="176" fontId="1" fillId="0" borderId="35" xfId="0" applyNumberFormat="1" applyFont="1" applyBorder="1" applyAlignment="1" applyProtection="1">
      <alignment horizontal="center" vertical="center"/>
      <protection locked="0"/>
    </xf>
    <xf numFmtId="176" fontId="1" fillId="0" borderId="36" xfId="0" applyNumberFormat="1" applyFont="1" applyBorder="1" applyAlignment="1" applyProtection="1">
      <alignment horizontal="center" vertical="center"/>
      <protection locked="0"/>
    </xf>
    <xf numFmtId="176" fontId="1" fillId="0" borderId="37" xfId="0" applyNumberFormat="1" applyFont="1" applyBorder="1" applyAlignment="1" applyProtection="1">
      <alignment horizontal="center" vertical="center"/>
      <protection locked="0"/>
    </xf>
    <xf numFmtId="176" fontId="1" fillId="2" borderId="14" xfId="0" applyNumberFormat="1" applyFont="1" applyFill="1" applyBorder="1" applyAlignment="1" applyProtection="1">
      <alignment horizontal="center" vertical="center"/>
      <protection locked="0"/>
    </xf>
    <xf numFmtId="176" fontId="1" fillId="2" borderId="34" xfId="0" applyNumberFormat="1" applyFont="1" applyFill="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0" fillId="0" borderId="0" xfId="0" applyFont="1" applyAlignment="1" applyProtection="1">
      <alignment horizontal="left" vertical="top" wrapText="1"/>
      <protection locked="0"/>
    </xf>
    <xf numFmtId="0" fontId="24" fillId="0" borderId="0" xfId="0" applyFont="1" applyAlignment="1" applyProtection="1">
      <alignment horizontal="left" vertical="top"/>
      <protection locked="0"/>
    </xf>
    <xf numFmtId="0" fontId="25" fillId="0" borderId="0" xfId="0" applyFont="1" applyAlignment="1" applyProtection="1">
      <alignment horizontal="left" vertical="top" wrapText="1"/>
      <protection locked="0"/>
    </xf>
    <xf numFmtId="0" fontId="25" fillId="0" borderId="0" xfId="0" applyFont="1" applyAlignment="1" applyProtection="1">
      <alignment horizontal="left" vertical="top"/>
      <protection locked="0"/>
    </xf>
  </cellXfs>
  <cellStyles count="1">
    <cellStyle name="標準" xfId="0" builtinId="0"/>
  </cellStyles>
  <dxfs count="16">
    <dxf>
      <numFmt numFmtId="0" formatCode="General"/>
      <fill>
        <patternFill>
          <bgColor theme="2"/>
        </patternFill>
      </fill>
    </dxf>
    <dxf>
      <numFmt numFmtId="0" formatCode="General"/>
      <fill>
        <patternFill>
          <bgColor theme="2"/>
        </patternFill>
      </fill>
    </dxf>
    <dxf>
      <numFmt numFmtId="0" formatCode="General"/>
      <fill>
        <patternFill>
          <bgColor theme="2"/>
        </patternFill>
      </fill>
    </dxf>
    <dxf>
      <numFmt numFmtId="0" formatCode="General"/>
      <fill>
        <patternFill>
          <bgColor theme="2"/>
        </patternFill>
      </fill>
    </dxf>
    <dxf>
      <numFmt numFmtId="0" formatCode="General"/>
      <fill>
        <patternFill>
          <bgColor theme="2"/>
        </patternFill>
      </fill>
    </dxf>
    <dxf>
      <numFmt numFmtId="0" formatCode="General"/>
      <fill>
        <patternFill>
          <bgColor theme="2"/>
        </patternFill>
      </fill>
    </dxf>
    <dxf>
      <numFmt numFmtId="0" formatCode="General"/>
      <fill>
        <patternFill>
          <bgColor theme="2"/>
        </patternFill>
      </fill>
    </dxf>
    <dxf>
      <numFmt numFmtId="0" formatCode="General"/>
      <fill>
        <patternFill>
          <bgColor theme="2"/>
        </patternFill>
      </fill>
    </dxf>
    <dxf>
      <numFmt numFmtId="0" formatCode="General"/>
      <fill>
        <patternFill>
          <bgColor theme="2"/>
        </patternFill>
      </fill>
    </dxf>
    <dxf>
      <numFmt numFmtId="0" formatCode="General"/>
      <fill>
        <patternFill>
          <bgColor theme="2"/>
        </patternFill>
      </fill>
    </dxf>
    <dxf>
      <numFmt numFmtId="0" formatCode="General"/>
      <fill>
        <patternFill>
          <bgColor theme="2"/>
        </patternFill>
      </fill>
    </dxf>
    <dxf>
      <numFmt numFmtId="0" formatCode="General"/>
      <fill>
        <patternFill>
          <bgColor theme="2"/>
        </patternFill>
      </fill>
    </dxf>
    <dxf>
      <numFmt numFmtId="0" formatCode="General"/>
      <fill>
        <patternFill>
          <bgColor theme="2"/>
        </patternFill>
      </fill>
    </dxf>
    <dxf>
      <numFmt numFmtId="0" formatCode="General"/>
      <fill>
        <patternFill>
          <bgColor theme="2"/>
        </patternFill>
      </fill>
    </dxf>
    <dxf>
      <numFmt numFmtId="0" formatCode="General"/>
      <fill>
        <patternFill>
          <bgColor theme="2"/>
        </patternFill>
      </fill>
    </dxf>
    <dxf>
      <numFmt numFmtId="0" formatCode="General"/>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114860</xdr:colOff>
      <xdr:row>0</xdr:row>
      <xdr:rowOff>11207</xdr:rowOff>
    </xdr:from>
    <xdr:to>
      <xdr:col>8</xdr:col>
      <xdr:colOff>1961030</xdr:colOff>
      <xdr:row>13</xdr:row>
      <xdr:rowOff>448235</xdr:rowOff>
    </xdr:to>
    <xdr:sp macro="" textlink="">
      <xdr:nvSpPr>
        <xdr:cNvPr id="2" name="テキスト ボックス 1"/>
        <xdr:cNvSpPr txBox="1"/>
      </xdr:nvSpPr>
      <xdr:spPr>
        <a:xfrm>
          <a:off x="114860" y="11207"/>
          <a:ext cx="7359464" cy="4359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pPr algn="r"/>
          <a:r>
            <a:rPr lang="ja-JP" altLang="en-US" sz="11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100">
              <a:solidFill>
                <a:schemeClr val="dk1"/>
              </a:solidFill>
              <a:effectLst/>
              <a:latin typeface="ＭＳ Ｐ明朝" panose="02020600040205080304" pitchFamily="18" charset="-128"/>
              <a:ea typeface="ＭＳ Ｐ明朝" panose="02020600040205080304" pitchFamily="18" charset="-128"/>
              <a:cs typeface="+mn-cs"/>
            </a:rPr>
            <a:t>年</a:t>
          </a:r>
          <a:r>
            <a:rPr lang="en-US" altLang="ja-JP" sz="110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1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100">
              <a:solidFill>
                <a:schemeClr val="dk1"/>
              </a:solidFill>
              <a:effectLst/>
              <a:latin typeface="ＭＳ Ｐ明朝" panose="02020600040205080304" pitchFamily="18" charset="-128"/>
              <a:ea typeface="ＭＳ Ｐ明朝" panose="02020600040205080304" pitchFamily="18" charset="-128"/>
              <a:cs typeface="+mn-cs"/>
            </a:rPr>
            <a:t>月　</a:t>
          </a:r>
          <a:r>
            <a:rPr lang="en-US" altLang="ja-JP" sz="110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100">
              <a:solidFill>
                <a:schemeClr val="dk1"/>
              </a:solidFill>
              <a:effectLst/>
              <a:latin typeface="ＭＳ Ｐ明朝" panose="02020600040205080304" pitchFamily="18" charset="-128"/>
              <a:ea typeface="ＭＳ Ｐ明朝" panose="02020600040205080304" pitchFamily="18" charset="-128"/>
              <a:cs typeface="+mn-cs"/>
            </a:rPr>
            <a:t>　</a:t>
          </a:r>
          <a:r>
            <a:rPr lang="en-US" altLang="ja-JP" sz="11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100">
              <a:solidFill>
                <a:schemeClr val="dk1"/>
              </a:solidFill>
              <a:effectLst/>
              <a:latin typeface="ＭＳ Ｐ明朝" panose="02020600040205080304" pitchFamily="18" charset="-128"/>
              <a:ea typeface="ＭＳ Ｐ明朝" panose="02020600040205080304" pitchFamily="18" charset="-128"/>
              <a:cs typeface="+mn-cs"/>
            </a:rPr>
            <a:t>日</a:t>
          </a:r>
        </a:p>
        <a:p>
          <a:endParaRPr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r>
            <a:rPr lang="en-US" altLang="ja-JP" sz="11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100">
              <a:solidFill>
                <a:schemeClr val="dk1"/>
              </a:solidFill>
              <a:effectLst/>
              <a:latin typeface="ＭＳ Ｐ明朝" panose="02020600040205080304" pitchFamily="18" charset="-128"/>
              <a:ea typeface="ＭＳ Ｐ明朝" panose="02020600040205080304" pitchFamily="18" charset="-128"/>
              <a:cs typeface="+mn-cs"/>
            </a:rPr>
            <a:t>江　戸　川　区　長　殿</a:t>
          </a:r>
        </a:p>
        <a:p>
          <a:r>
            <a:rPr lang="ja-JP" altLang="ja-JP" sz="110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1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100">
              <a:solidFill>
                <a:schemeClr val="dk1"/>
              </a:solidFill>
              <a:effectLst/>
              <a:latin typeface="ＭＳ Ｐ明朝" panose="02020600040205080304" pitchFamily="18" charset="-128"/>
              <a:ea typeface="ＭＳ Ｐ明朝" panose="02020600040205080304" pitchFamily="18" charset="-128"/>
              <a:cs typeface="+mn-cs"/>
            </a:rPr>
            <a:t>　</a:t>
          </a:r>
          <a:r>
            <a:rPr lang="en-US" altLang="ja-JP" sz="1100">
              <a:solidFill>
                <a:schemeClr val="dk1"/>
              </a:solidFill>
              <a:effectLst/>
              <a:latin typeface="ＭＳ Ｐ明朝" panose="02020600040205080304" pitchFamily="18" charset="-128"/>
              <a:ea typeface="ＭＳ Ｐ明朝" panose="02020600040205080304" pitchFamily="18" charset="-128"/>
              <a:cs typeface="+mn-cs"/>
            </a:rPr>
            <a:t>(</a:t>
          </a:r>
          <a:r>
            <a:rPr lang="ja-JP" altLang="ja-JP" sz="1100">
              <a:solidFill>
                <a:schemeClr val="dk1"/>
              </a:solidFill>
              <a:effectLst/>
              <a:latin typeface="ＭＳ Ｐ明朝" panose="02020600040205080304" pitchFamily="18" charset="-128"/>
              <a:ea typeface="ＭＳ Ｐ明朝" panose="02020600040205080304" pitchFamily="18" charset="-128"/>
              <a:cs typeface="+mn-cs"/>
            </a:rPr>
            <a:t>申請者</a:t>
          </a:r>
          <a:r>
            <a:rPr lang="en-US" altLang="ja-JP" sz="1100">
              <a:solidFill>
                <a:schemeClr val="dk1"/>
              </a:solidFill>
              <a:effectLst/>
              <a:latin typeface="ＭＳ Ｐ明朝" panose="02020600040205080304" pitchFamily="18" charset="-128"/>
              <a:ea typeface="ＭＳ Ｐ明朝" panose="02020600040205080304" pitchFamily="18" charset="-128"/>
              <a:cs typeface="+mn-cs"/>
            </a:rPr>
            <a:t>)</a:t>
          </a:r>
          <a:r>
            <a:rPr lang="ja-JP" altLang="en-US" sz="1100">
              <a:solidFill>
                <a:schemeClr val="dk1"/>
              </a:solidFill>
              <a:effectLst/>
              <a:latin typeface="ＭＳ Ｐ明朝" panose="02020600040205080304" pitchFamily="18" charset="-128"/>
              <a:ea typeface="ＭＳ Ｐ明朝" panose="02020600040205080304" pitchFamily="18" charset="-128"/>
              <a:cs typeface="+mn-cs"/>
            </a:rPr>
            <a:t>　</a:t>
          </a:r>
          <a:endParaRPr lang="ja-JP" altLang="ja-JP" sz="1100">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100">
              <a:solidFill>
                <a:schemeClr val="dk1"/>
              </a:solidFill>
              <a:effectLst/>
              <a:latin typeface="ＭＳ Ｐ明朝" panose="02020600040205080304" pitchFamily="18" charset="-128"/>
              <a:ea typeface="ＭＳ Ｐ明朝" panose="02020600040205080304" pitchFamily="18" charset="-128"/>
              <a:cs typeface="+mn-cs"/>
            </a:rPr>
            <a:t>　　　　　　　　　　　　　　　　　　　　　　　　　　　　　　　　　　　　　　　　　　　　認定番号</a:t>
          </a:r>
          <a:endParaRPr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100">
              <a:solidFill>
                <a:schemeClr val="dk1"/>
              </a:solidFill>
              <a:effectLst/>
              <a:latin typeface="ＭＳ Ｐ明朝" panose="02020600040205080304" pitchFamily="18" charset="-128"/>
              <a:ea typeface="ＭＳ Ｐ明朝" panose="02020600040205080304" pitchFamily="18" charset="-128"/>
              <a:cs typeface="+mn-cs"/>
            </a:rPr>
            <a:t>　　　　　　　　　　　　　　　　　　　　　　　　　　　　　　　　　　　　　　　　　　　　企業名　　</a:t>
          </a:r>
          <a:endParaRPr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r>
            <a:rPr lang="ja-JP" altLang="ja-JP" sz="110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1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100">
              <a:solidFill>
                <a:schemeClr val="dk1"/>
              </a:solidFill>
              <a:effectLst/>
              <a:latin typeface="ＭＳ Ｐ明朝" panose="02020600040205080304" pitchFamily="18" charset="-128"/>
              <a:ea typeface="ＭＳ Ｐ明朝" panose="02020600040205080304" pitchFamily="18" charset="-128"/>
              <a:cs typeface="+mn-cs"/>
            </a:rPr>
            <a:t>住所・電話</a:t>
          </a:r>
          <a:endParaRPr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1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10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1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100">
              <a:solidFill>
                <a:schemeClr val="dk1"/>
              </a:solidFill>
              <a:effectLst/>
              <a:latin typeface="ＭＳ Ｐ明朝" panose="02020600040205080304" pitchFamily="18" charset="-128"/>
              <a:ea typeface="ＭＳ Ｐ明朝" panose="02020600040205080304" pitchFamily="18" charset="-128"/>
              <a:cs typeface="+mn-cs"/>
            </a:rPr>
            <a:t>代表者　　　　　　　　　　　　　</a:t>
          </a:r>
          <a:r>
            <a:rPr lang="ja-JP" altLang="en-US" sz="11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10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1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100">
              <a:solidFill>
                <a:schemeClr val="dk1"/>
              </a:solidFill>
              <a:effectLst/>
              <a:latin typeface="ＭＳ Ｐ明朝" panose="02020600040205080304" pitchFamily="18" charset="-128"/>
              <a:ea typeface="ＭＳ Ｐ明朝" panose="02020600040205080304" pitchFamily="18" charset="-128"/>
              <a:cs typeface="+mn-cs"/>
            </a:rPr>
            <a:t>　㊞</a:t>
          </a:r>
          <a:endParaRPr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pPr algn="r"/>
          <a:r>
            <a:rPr lang="ja-JP" altLang="en-US" sz="1100">
              <a:solidFill>
                <a:schemeClr val="dk1"/>
              </a:solidFill>
              <a:effectLst/>
              <a:latin typeface="ＭＳ Ｐ明朝" panose="02020600040205080304" pitchFamily="18" charset="-128"/>
              <a:ea typeface="ＭＳ Ｐ明朝" panose="02020600040205080304" pitchFamily="18" charset="-128"/>
              <a:cs typeface="+mn-cs"/>
            </a:rPr>
            <a:t>　　（担当　　　　　　　　　　　　電話　　　　　　　　　　　）</a:t>
          </a:r>
          <a:endParaRPr lang="ja-JP" altLang="ja-JP" sz="1100">
            <a:solidFill>
              <a:schemeClr val="dk1"/>
            </a:solidFill>
            <a:effectLst/>
            <a:latin typeface="ＭＳ Ｐ明朝" panose="02020600040205080304" pitchFamily="18" charset="-128"/>
            <a:ea typeface="ＭＳ Ｐ明朝" panose="02020600040205080304" pitchFamily="18" charset="-128"/>
            <a:cs typeface="+mn-cs"/>
          </a:endParaRPr>
        </a:p>
        <a:p>
          <a:r>
            <a:rPr lang="en-US" altLang="ja-JP" sz="1100">
              <a:solidFill>
                <a:schemeClr val="dk1"/>
              </a:solidFill>
              <a:effectLst/>
              <a:latin typeface="ＭＳ Ｐ明朝" panose="02020600040205080304" pitchFamily="18" charset="-128"/>
              <a:ea typeface="ＭＳ Ｐ明朝" panose="02020600040205080304" pitchFamily="18" charset="-128"/>
              <a:cs typeface="+mn-cs"/>
            </a:rPr>
            <a:t> </a:t>
          </a:r>
          <a:endParaRPr lang="ja-JP" altLang="ja-JP" sz="1100">
            <a:solidFill>
              <a:schemeClr val="dk1"/>
            </a:solidFill>
            <a:effectLst/>
            <a:latin typeface="ＭＳ Ｐ明朝" panose="02020600040205080304" pitchFamily="18" charset="-128"/>
            <a:ea typeface="ＭＳ Ｐ明朝" panose="02020600040205080304" pitchFamily="18" charset="-128"/>
            <a:cs typeface="+mn-cs"/>
          </a:endParaRPr>
        </a:p>
        <a:p>
          <a:pPr algn="ctr"/>
          <a:r>
            <a:rPr lang="ja-JP" altLang="ja-JP" sz="1200">
              <a:solidFill>
                <a:schemeClr val="dk1"/>
              </a:solidFill>
              <a:effectLst/>
              <a:latin typeface="ＭＳ Ｐ明朝" panose="02020600040205080304" pitchFamily="18" charset="-128"/>
              <a:ea typeface="ＭＳ Ｐ明朝" panose="02020600040205080304" pitchFamily="18" charset="-128"/>
              <a:cs typeface="+mn-cs"/>
            </a:rPr>
            <a:t>江戸川区</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長期育休支援制度事業賃金差額補助</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申請書</a:t>
          </a:r>
        </a:p>
        <a:p>
          <a:pPr algn="ctr"/>
          <a:r>
            <a:rPr lang="en-US" altLang="ja-JP" sz="1100">
              <a:solidFill>
                <a:schemeClr val="dk1"/>
              </a:solidFill>
              <a:effectLst/>
              <a:latin typeface="ＭＳ Ｐ明朝" panose="02020600040205080304" pitchFamily="18" charset="-128"/>
              <a:ea typeface="ＭＳ Ｐ明朝" panose="02020600040205080304" pitchFamily="18" charset="-128"/>
              <a:cs typeface="+mn-cs"/>
            </a:rPr>
            <a:t> </a:t>
          </a:r>
          <a:endParaRPr lang="ja-JP" altLang="ja-JP" sz="1100">
            <a:solidFill>
              <a:schemeClr val="dk1"/>
            </a:solidFill>
            <a:effectLst/>
            <a:latin typeface="ＭＳ Ｐ明朝" panose="02020600040205080304" pitchFamily="18" charset="-128"/>
            <a:ea typeface="ＭＳ Ｐ明朝" panose="02020600040205080304" pitchFamily="18" charset="-128"/>
            <a:cs typeface="+mn-cs"/>
          </a:endParaRPr>
        </a:p>
        <a:p>
          <a:r>
            <a:rPr lang="ja-JP" altLang="ja-JP" sz="11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江戸川区</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長期育休支援制度事業補助</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要綱</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（以下「要綱」という。）</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第</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８</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条</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第４項</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の規定に基づき、下記のとおり補助金の交付を申請します。</a:t>
          </a:r>
        </a:p>
        <a:p>
          <a:pPr algn="ctr"/>
          <a:r>
            <a:rPr lang="ja-JP" altLang="ja-JP" sz="1200">
              <a:solidFill>
                <a:schemeClr val="dk1"/>
              </a:solidFill>
              <a:effectLst/>
              <a:latin typeface="ＭＳ Ｐ明朝" panose="02020600040205080304" pitchFamily="18" charset="-128"/>
              <a:ea typeface="ＭＳ Ｐ明朝" panose="02020600040205080304" pitchFamily="18" charset="-128"/>
              <a:cs typeface="+mn-cs"/>
            </a:rPr>
            <a:t>記</a:t>
          </a:r>
          <a:endParaRPr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pPr algn="ctr"/>
          <a:endParaRPr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１　（個人）事業主の住民基本台帳を閲覧すること</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２　（個人）特別区民税都民税の納付状況について調査確認すること</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３　（法人・個人）特別区民税都民税特別徴収分の納入状況について調査確認すること</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４　（法人・個人）要綱第</a:t>
          </a:r>
          <a:r>
            <a:rPr lang="en-US" altLang="ja-JP" sz="1200">
              <a:solidFill>
                <a:schemeClr val="dk1"/>
              </a:solidFill>
              <a:effectLst/>
              <a:latin typeface="ＭＳ Ｐ明朝" panose="02020600040205080304" pitchFamily="18" charset="-128"/>
              <a:ea typeface="ＭＳ Ｐ明朝" panose="02020600040205080304" pitchFamily="18" charset="-128"/>
              <a:cs typeface="+mn-cs"/>
            </a:rPr>
            <a:t>10</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条に基づく調査に応じること。</a:t>
          </a:r>
          <a:endParaRPr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pPr algn="ctr"/>
          <a:endParaRPr lang="en-US" altLang="ja-JP" sz="1100">
            <a:solidFill>
              <a:schemeClr val="dk1"/>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0</xdr:col>
      <xdr:colOff>156881</xdr:colOff>
      <xdr:row>34</xdr:row>
      <xdr:rowOff>134472</xdr:rowOff>
    </xdr:from>
    <xdr:to>
      <xdr:col>8</xdr:col>
      <xdr:colOff>1848971</xdr:colOff>
      <xdr:row>44</xdr:row>
      <xdr:rowOff>1</xdr:rowOff>
    </xdr:to>
    <xdr:sp macro="" textlink="">
      <xdr:nvSpPr>
        <xdr:cNvPr id="3" name="テキスト ボックス 2"/>
        <xdr:cNvSpPr txBox="1"/>
      </xdr:nvSpPr>
      <xdr:spPr>
        <a:xfrm>
          <a:off x="156881" y="12416119"/>
          <a:ext cx="7205384" cy="27342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添付書類</a:t>
          </a:r>
        </a:p>
        <a:p>
          <a:r>
            <a:rPr lang="ja-JP" altLang="ja-JP" sz="1050">
              <a:solidFill>
                <a:schemeClr val="dk1"/>
              </a:solidFill>
              <a:effectLst/>
              <a:latin typeface="+mn-lt"/>
              <a:ea typeface="+mn-ea"/>
              <a:cs typeface="+mn-cs"/>
            </a:rPr>
            <a:t>母子手帳の</a:t>
          </a:r>
          <a:r>
            <a:rPr lang="ja-JP" altLang="en-US" sz="1050">
              <a:solidFill>
                <a:schemeClr val="dk1"/>
              </a:solidFill>
              <a:effectLst/>
              <a:latin typeface="+mn-lt"/>
              <a:ea typeface="+mn-ea"/>
              <a:cs typeface="+mn-cs"/>
            </a:rPr>
            <a:t>交付日と氏名が分かる箇所の</a:t>
          </a:r>
          <a:r>
            <a:rPr lang="ja-JP" altLang="ja-JP" sz="1050">
              <a:solidFill>
                <a:schemeClr val="dk1"/>
              </a:solidFill>
              <a:effectLst/>
              <a:latin typeface="+mn-lt"/>
              <a:ea typeface="+mn-ea"/>
              <a:cs typeface="+mn-cs"/>
            </a:rPr>
            <a:t>写し</a:t>
          </a:r>
          <a:r>
            <a:rPr lang="ja-JP" altLang="en-US" sz="1050">
              <a:solidFill>
                <a:schemeClr val="dk1"/>
              </a:solidFill>
              <a:effectLst/>
              <a:latin typeface="+mn-lt"/>
              <a:ea typeface="+mn-ea"/>
              <a:cs typeface="+mn-cs"/>
            </a:rPr>
            <a:t>（江戸川区の場合は母子手帳の表紙）</a:t>
          </a:r>
          <a:r>
            <a:rPr lang="ja-JP" altLang="ja-JP" sz="1050">
              <a:solidFill>
                <a:schemeClr val="dk1"/>
              </a:solidFill>
              <a:effectLst/>
              <a:latin typeface="+mn-lt"/>
              <a:ea typeface="+mn-ea"/>
              <a:cs typeface="+mn-cs"/>
            </a:rPr>
            <a:t>（初回のみ）</a:t>
          </a:r>
        </a:p>
        <a:p>
          <a:r>
            <a:rPr lang="ja-JP" altLang="ja-JP" sz="1050">
              <a:solidFill>
                <a:schemeClr val="dk1"/>
              </a:solidFill>
              <a:effectLst/>
              <a:latin typeface="+mn-lt"/>
              <a:ea typeface="+mn-ea"/>
              <a:cs typeface="+mn-cs"/>
            </a:rPr>
            <a:t>育児休業給付金支給決定通知書（</a:t>
          </a:r>
          <a:r>
            <a:rPr lang="en-US" altLang="ja-JP" sz="1050">
              <a:solidFill>
                <a:schemeClr val="dk1"/>
              </a:solidFill>
              <a:effectLst/>
              <a:latin typeface="+mn-lt"/>
              <a:ea typeface="+mn-ea"/>
              <a:cs typeface="+mn-cs"/>
            </a:rPr>
            <a:t>1</a:t>
          </a:r>
          <a:r>
            <a:rPr lang="ja-JP" altLang="ja-JP" sz="1050">
              <a:solidFill>
                <a:schemeClr val="dk1"/>
              </a:solidFill>
              <a:effectLst/>
              <a:latin typeface="+mn-lt"/>
              <a:ea typeface="+mn-ea"/>
              <a:cs typeface="+mn-cs"/>
            </a:rPr>
            <a:t>歳</a:t>
          </a:r>
          <a:r>
            <a:rPr lang="en-US" altLang="ja-JP" sz="1050">
              <a:solidFill>
                <a:schemeClr val="dk1"/>
              </a:solidFill>
              <a:effectLst/>
              <a:latin typeface="+mn-lt"/>
              <a:ea typeface="+mn-ea"/>
              <a:cs typeface="+mn-cs"/>
            </a:rPr>
            <a:t>6</a:t>
          </a:r>
          <a:r>
            <a:rPr lang="ja-JP" altLang="ja-JP" sz="1050">
              <a:solidFill>
                <a:schemeClr val="dk1"/>
              </a:solidFill>
              <a:effectLst/>
              <a:latin typeface="+mn-lt"/>
              <a:ea typeface="+mn-ea"/>
              <a:cs typeface="+mn-cs"/>
            </a:rPr>
            <a:t>か月後）</a:t>
          </a:r>
          <a:r>
            <a:rPr lang="ja-JP" altLang="en-US" sz="1050">
              <a:solidFill>
                <a:schemeClr val="dk1"/>
              </a:solidFill>
              <a:effectLst/>
              <a:latin typeface="+mn-lt"/>
              <a:ea typeface="+mn-ea"/>
              <a:cs typeface="+mn-cs"/>
            </a:rPr>
            <a:t>の写し</a:t>
          </a:r>
          <a:r>
            <a:rPr lang="ja-JP" altLang="ja-JP" sz="1050">
              <a:solidFill>
                <a:schemeClr val="dk1"/>
              </a:solidFill>
              <a:effectLst/>
              <a:latin typeface="+mn-lt"/>
              <a:ea typeface="+mn-ea"/>
              <a:cs typeface="+mn-cs"/>
            </a:rPr>
            <a:t>（初回のみ）</a:t>
          </a:r>
        </a:p>
        <a:p>
          <a:r>
            <a:rPr lang="ja-JP" altLang="ja-JP" sz="1050">
              <a:solidFill>
                <a:schemeClr val="dk1"/>
              </a:solidFill>
              <a:effectLst/>
              <a:latin typeface="+mn-lt"/>
              <a:ea typeface="+mn-ea"/>
              <a:cs typeface="+mn-cs"/>
            </a:rPr>
            <a:t>育休者の育児休業給付金支給期間最終月の賃金台帳（初回のみ）</a:t>
          </a:r>
        </a:p>
        <a:p>
          <a:r>
            <a:rPr lang="ja-JP" altLang="ja-JP" sz="1050">
              <a:solidFill>
                <a:schemeClr val="dk1"/>
              </a:solidFill>
              <a:effectLst/>
              <a:latin typeface="+mn-lt"/>
              <a:ea typeface="+mn-ea"/>
              <a:cs typeface="+mn-cs"/>
            </a:rPr>
            <a:t>代替</a:t>
          </a:r>
          <a:r>
            <a:rPr lang="ja-JP" altLang="en-US" sz="1050">
              <a:solidFill>
                <a:schemeClr val="dk1"/>
              </a:solidFill>
              <a:effectLst/>
              <a:latin typeface="+mn-lt"/>
              <a:ea typeface="+mn-ea"/>
              <a:cs typeface="+mn-cs"/>
            </a:rPr>
            <a:t>従業員</a:t>
          </a:r>
          <a:r>
            <a:rPr lang="ja-JP" altLang="ja-JP" sz="1050">
              <a:solidFill>
                <a:schemeClr val="dk1"/>
              </a:solidFill>
              <a:effectLst/>
              <a:latin typeface="+mn-lt"/>
              <a:ea typeface="+mn-ea"/>
              <a:cs typeface="+mn-cs"/>
            </a:rPr>
            <a:t>の労働条件通知書や雇用契約書、派遣契約書等（初回のみ）</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※有期雇用の場合は初回と最新のものを添付</a:t>
          </a:r>
        </a:p>
        <a:p>
          <a:r>
            <a:rPr lang="ja-JP" altLang="ja-JP" sz="1050">
              <a:solidFill>
                <a:schemeClr val="dk1"/>
              </a:solidFill>
              <a:effectLst/>
              <a:latin typeface="+mn-lt"/>
              <a:ea typeface="+mn-ea"/>
              <a:cs typeface="+mn-cs"/>
            </a:rPr>
            <a:t>育休者の育児休業（国制度）開始月の前（産前産後休業を取得した場合は産前産後休業開始月の前）</a:t>
          </a:r>
          <a:r>
            <a:rPr lang="en-US" altLang="ja-JP" sz="1050">
              <a:solidFill>
                <a:schemeClr val="dk1"/>
              </a:solidFill>
              <a:effectLst/>
              <a:latin typeface="+mn-lt"/>
              <a:ea typeface="+mn-ea"/>
              <a:cs typeface="+mn-cs"/>
            </a:rPr>
            <a:t>6</a:t>
          </a:r>
          <a:r>
            <a:rPr lang="ja-JP" altLang="ja-JP" sz="1050">
              <a:solidFill>
                <a:schemeClr val="dk1"/>
              </a:solidFill>
              <a:effectLst/>
              <a:latin typeface="+mn-lt"/>
              <a:ea typeface="+mn-ea"/>
              <a:cs typeface="+mn-cs"/>
            </a:rPr>
            <a:t>か月分の</a:t>
          </a:r>
          <a:endParaRPr lang="en-US" altLang="ja-JP" sz="1050">
            <a:solidFill>
              <a:schemeClr val="dk1"/>
            </a:solidFill>
            <a:effectLst/>
            <a:latin typeface="+mn-lt"/>
            <a:ea typeface="+mn-ea"/>
            <a:cs typeface="+mn-cs"/>
          </a:endParaRPr>
        </a:p>
        <a:p>
          <a:r>
            <a:rPr lang="ja-JP" altLang="ja-JP" sz="1050">
              <a:solidFill>
                <a:schemeClr val="dk1"/>
              </a:solidFill>
              <a:effectLst/>
              <a:latin typeface="+mn-lt"/>
              <a:ea typeface="+mn-ea"/>
              <a:cs typeface="+mn-cs"/>
            </a:rPr>
            <a:t>賃金台帳（初回のみ）</a:t>
          </a:r>
        </a:p>
        <a:p>
          <a:r>
            <a:rPr lang="ja-JP" altLang="ja-JP" sz="1050">
              <a:solidFill>
                <a:schemeClr val="dk1"/>
              </a:solidFill>
              <a:effectLst/>
              <a:latin typeface="+mn-lt"/>
              <a:ea typeface="+mn-ea"/>
              <a:cs typeface="+mn-cs"/>
            </a:rPr>
            <a:t>育休者及び代替</a:t>
          </a:r>
          <a:r>
            <a:rPr lang="ja-JP" altLang="en-US" sz="1050">
              <a:solidFill>
                <a:schemeClr val="dk1"/>
              </a:solidFill>
              <a:effectLst/>
              <a:latin typeface="+mn-lt"/>
              <a:ea typeface="+mn-ea"/>
              <a:cs typeface="+mn-cs"/>
            </a:rPr>
            <a:t>従業員</a:t>
          </a:r>
          <a:r>
            <a:rPr lang="ja-JP" altLang="ja-JP" sz="1050">
              <a:solidFill>
                <a:schemeClr val="dk1"/>
              </a:solidFill>
              <a:effectLst/>
              <a:latin typeface="+mn-lt"/>
              <a:ea typeface="+mn-ea"/>
              <a:cs typeface="+mn-cs"/>
            </a:rPr>
            <a:t>の申請月の前月と前々月分の賃金台帳</a:t>
          </a:r>
          <a:r>
            <a:rPr lang="ja-JP" altLang="en-US" sz="1050">
              <a:solidFill>
                <a:schemeClr val="dk1"/>
              </a:solidFill>
              <a:effectLst/>
              <a:latin typeface="+mn-lt"/>
              <a:ea typeface="+mn-ea"/>
              <a:cs typeface="+mn-cs"/>
            </a:rPr>
            <a:t>（代替従業員が派遣の場合は、派遣元に支払った金額</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が分かるもの）</a:t>
          </a:r>
          <a:endParaRPr lang="ja-JP" altLang="ja-JP" sz="1050">
            <a:solidFill>
              <a:schemeClr val="dk1"/>
            </a:solidFill>
            <a:effectLst/>
            <a:latin typeface="+mn-lt"/>
            <a:ea typeface="+mn-ea"/>
            <a:cs typeface="+mn-cs"/>
          </a:endParaRPr>
        </a:p>
        <a:p>
          <a:r>
            <a:rPr lang="ja-JP" altLang="ja-JP" sz="1050">
              <a:solidFill>
                <a:schemeClr val="dk1"/>
              </a:solidFill>
              <a:effectLst/>
              <a:latin typeface="+mn-lt"/>
              <a:ea typeface="+mn-ea"/>
              <a:cs typeface="+mn-cs"/>
            </a:rPr>
            <a:t>その他区長が必要と認める書類</a:t>
          </a:r>
        </a:p>
        <a:p>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194459</xdr:colOff>
      <xdr:row>48</xdr:row>
      <xdr:rowOff>87333</xdr:rowOff>
    </xdr:from>
    <xdr:to>
      <xdr:col>5</xdr:col>
      <xdr:colOff>1288968</xdr:colOff>
      <xdr:row>59</xdr:row>
      <xdr:rowOff>27214</xdr:rowOff>
    </xdr:to>
    <xdr:sp macro="" textlink="">
      <xdr:nvSpPr>
        <xdr:cNvPr id="2" name="テキスト ボックス 1"/>
        <xdr:cNvSpPr txBox="1"/>
      </xdr:nvSpPr>
      <xdr:spPr>
        <a:xfrm>
          <a:off x="194459" y="22974547"/>
          <a:ext cx="9979973" cy="26340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ＭＳ 明朝" panose="02020609040205080304" pitchFamily="17" charset="-128"/>
              <a:ea typeface="ＭＳ 明朝" panose="02020609040205080304" pitchFamily="17" charset="-128"/>
            </a:rPr>
            <a:t>備考</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〇採用日は労働条件通知書等と同日にしてください。</a:t>
          </a:r>
          <a:endParaRPr kumimoji="1" lang="en-US" altLang="ja-JP" sz="12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明朝" panose="02020609040205080304" pitchFamily="17" charset="-128"/>
              <a:ea typeface="ＭＳ 明朝" panose="02020609040205080304" pitchFamily="17" charset="-128"/>
            </a:rPr>
            <a:t>〇</a:t>
          </a:r>
          <a:r>
            <a:rPr lang="ja-JP" altLang="ja-JP" sz="1200">
              <a:solidFill>
                <a:schemeClr val="dk1"/>
              </a:solidFill>
              <a:effectLst/>
              <a:latin typeface="ＭＳ 明朝" panose="02020609040205080304" pitchFamily="17" charset="-128"/>
              <a:ea typeface="ＭＳ 明朝" panose="02020609040205080304" pitchFamily="17" charset="-128"/>
              <a:cs typeface="+mn-cs"/>
            </a:rPr>
            <a:t>代替従業員は、育休者の労働時間数以内の者とする。育休者の労働時間数以内であれば、代替従業員を</a:t>
          </a:r>
          <a:r>
            <a:rPr lang="en-US" altLang="ja-JP" sz="1200">
              <a:solidFill>
                <a:schemeClr val="dk1"/>
              </a:solidFill>
              <a:effectLst/>
              <a:latin typeface="ＭＳ 明朝" panose="02020609040205080304" pitchFamily="17" charset="-128"/>
              <a:ea typeface="ＭＳ 明朝" panose="02020609040205080304" pitchFamily="17" charset="-128"/>
              <a:cs typeface="+mn-cs"/>
            </a:rPr>
            <a:t>1</a:t>
          </a:r>
          <a:r>
            <a:rPr lang="ja-JP" altLang="ja-JP" sz="1200">
              <a:solidFill>
                <a:schemeClr val="dk1"/>
              </a:solidFill>
              <a:effectLst/>
              <a:latin typeface="ＭＳ 明朝" panose="02020609040205080304" pitchFamily="17" charset="-128"/>
              <a:ea typeface="ＭＳ 明朝" panose="02020609040205080304" pitchFamily="17" charset="-128"/>
              <a:cs typeface="+mn-cs"/>
            </a:rPr>
            <a:t>名追加することができます。</a:t>
          </a:r>
          <a:r>
            <a:rPr lang="ja-JP" altLang="en-US" sz="1200">
              <a:solidFill>
                <a:schemeClr val="dk1"/>
              </a:solidFill>
              <a:effectLst/>
              <a:latin typeface="ＭＳ 明朝" panose="02020609040205080304" pitchFamily="17" charset="-128"/>
              <a:ea typeface="ＭＳ 明朝" panose="02020609040205080304" pitchFamily="17" charset="-128"/>
              <a:cs typeface="+mn-cs"/>
            </a:rPr>
            <a:t>一人目の代替従業員を「主の代替従業員」、追加する代替従業員を「追加従業員」と言います。</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明朝" panose="02020609040205080304" pitchFamily="17" charset="-128"/>
              <a:ea typeface="ＭＳ 明朝" panose="02020609040205080304" pitchFamily="17" charset="-128"/>
              <a:cs typeface="+mn-cs"/>
            </a:rPr>
            <a:t>〇</a:t>
          </a:r>
          <a:r>
            <a:rPr lang="ja-JP" altLang="ja-JP" sz="1200">
              <a:solidFill>
                <a:schemeClr val="dk1"/>
              </a:solidFill>
              <a:effectLst/>
              <a:latin typeface="ＭＳ 明朝" panose="02020609040205080304" pitchFamily="17" charset="-128"/>
              <a:ea typeface="ＭＳ 明朝" panose="02020609040205080304" pitchFamily="17" charset="-128"/>
              <a:cs typeface="+mn-cs"/>
            </a:rPr>
            <a:t>追加従業員を申請する場合は、育休者の労働時間から</a:t>
          </a:r>
          <a:r>
            <a:rPr lang="ja-JP" altLang="en-US" sz="1200">
              <a:solidFill>
                <a:schemeClr val="dk1"/>
              </a:solidFill>
              <a:effectLst/>
              <a:latin typeface="ＭＳ 明朝" panose="02020609040205080304" pitchFamily="17" charset="-128"/>
              <a:ea typeface="ＭＳ 明朝" panose="02020609040205080304" pitchFamily="17" charset="-128"/>
              <a:cs typeface="+mn-cs"/>
            </a:rPr>
            <a:t>主の代替従業員</a:t>
          </a:r>
          <a:r>
            <a:rPr lang="ja-JP" altLang="ja-JP" sz="1200">
              <a:solidFill>
                <a:schemeClr val="dk1"/>
              </a:solidFill>
              <a:effectLst/>
              <a:latin typeface="ＭＳ 明朝" panose="02020609040205080304" pitchFamily="17" charset="-128"/>
              <a:ea typeface="ＭＳ 明朝" panose="02020609040205080304" pitchFamily="17" charset="-128"/>
              <a:cs typeface="+mn-cs"/>
            </a:rPr>
            <a:t>の</a:t>
          </a:r>
          <a:r>
            <a:rPr lang="ja-JP" altLang="en-US" sz="1200">
              <a:solidFill>
                <a:schemeClr val="dk1"/>
              </a:solidFill>
              <a:effectLst/>
              <a:latin typeface="ＭＳ 明朝" panose="02020609040205080304" pitchFamily="17" charset="-128"/>
              <a:ea typeface="ＭＳ 明朝" panose="02020609040205080304" pitchFamily="17" charset="-128"/>
              <a:cs typeface="+mn-cs"/>
            </a:rPr>
            <a:t>通常労働時間</a:t>
          </a:r>
          <a:r>
            <a:rPr lang="ja-JP" altLang="ja-JP" sz="1200">
              <a:solidFill>
                <a:schemeClr val="dk1"/>
              </a:solidFill>
              <a:effectLst/>
              <a:latin typeface="ＭＳ 明朝" panose="02020609040205080304" pitchFamily="17" charset="-128"/>
              <a:ea typeface="ＭＳ 明朝" panose="02020609040205080304" pitchFamily="17" charset="-128"/>
              <a:cs typeface="+mn-cs"/>
            </a:rPr>
            <a:t>を引いた時間数に応じて賃金月額を按分します。</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明朝" panose="02020609040205080304" pitchFamily="17" charset="-128"/>
              <a:ea typeface="ＭＳ 明朝" panose="02020609040205080304" pitchFamily="17" charset="-128"/>
              <a:cs typeface="+mn-cs"/>
            </a:rPr>
            <a:t>○申請期間は、企業等の賃金計算期間となります。</a:t>
          </a:r>
          <a:endParaRPr lang="ja-JP" altLang="ja-JP" sz="1200">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明朝" panose="02020609040205080304" pitchFamily="17" charset="-128"/>
              <a:ea typeface="ＭＳ 明朝" panose="02020609040205080304" pitchFamily="17" charset="-128"/>
            </a:rPr>
            <a:t>〇算定</a:t>
          </a:r>
          <a:r>
            <a:rPr lang="ja-JP" altLang="ja-JP" sz="1200">
              <a:solidFill>
                <a:schemeClr val="dk1"/>
              </a:solidFill>
              <a:effectLst/>
              <a:latin typeface="ＭＳ 明朝" panose="02020609040205080304" pitchFamily="17" charset="-128"/>
              <a:ea typeface="ＭＳ 明朝" panose="02020609040205080304" pitchFamily="17" charset="-128"/>
              <a:cs typeface="+mn-cs"/>
            </a:rPr>
            <a:t>労働時間数は、</a:t>
          </a:r>
          <a:r>
            <a:rPr lang="ja-JP" altLang="en-US" sz="1200">
              <a:solidFill>
                <a:schemeClr val="dk1"/>
              </a:solidFill>
              <a:effectLst/>
              <a:latin typeface="ＭＳ 明朝" panose="02020609040205080304" pitchFamily="17" charset="-128"/>
              <a:ea typeface="ＭＳ 明朝" panose="02020609040205080304" pitchFamily="17" charset="-128"/>
              <a:cs typeface="+mn-cs"/>
            </a:rPr>
            <a:t>法定内労働</a:t>
          </a:r>
          <a:r>
            <a:rPr lang="ja-JP" altLang="ja-JP" sz="1200">
              <a:solidFill>
                <a:schemeClr val="dk1"/>
              </a:solidFill>
              <a:effectLst/>
              <a:latin typeface="ＭＳ 明朝" panose="02020609040205080304" pitchFamily="17" charset="-128"/>
              <a:ea typeface="ＭＳ 明朝" panose="02020609040205080304" pitchFamily="17" charset="-128"/>
              <a:cs typeface="+mn-cs"/>
            </a:rPr>
            <a:t>時間数と</a:t>
          </a:r>
          <a:r>
            <a:rPr lang="en-US" altLang="ja-JP" sz="1200">
              <a:solidFill>
                <a:schemeClr val="dk1"/>
              </a:solidFill>
              <a:effectLst/>
              <a:latin typeface="ＭＳ 明朝" panose="02020609040205080304" pitchFamily="17" charset="-128"/>
              <a:ea typeface="ＭＳ 明朝" panose="02020609040205080304" pitchFamily="17" charset="-128"/>
              <a:cs typeface="+mn-cs"/>
            </a:rPr>
            <a:t>173</a:t>
          </a:r>
          <a:r>
            <a:rPr lang="ja-JP" altLang="ja-JP" sz="1200">
              <a:solidFill>
                <a:schemeClr val="dk1"/>
              </a:solidFill>
              <a:effectLst/>
              <a:latin typeface="ＭＳ 明朝" panose="02020609040205080304" pitchFamily="17" charset="-128"/>
              <a:ea typeface="ＭＳ 明朝" panose="02020609040205080304" pitchFamily="17" charset="-128"/>
              <a:cs typeface="+mn-cs"/>
            </a:rPr>
            <a:t>時間と比べて少ない方</a:t>
          </a:r>
          <a:r>
            <a:rPr lang="ja-JP" altLang="en-US" sz="1200">
              <a:solidFill>
                <a:schemeClr val="dk1"/>
              </a:solidFill>
              <a:effectLst/>
              <a:latin typeface="ＭＳ 明朝" panose="02020609040205080304" pitchFamily="17" charset="-128"/>
              <a:ea typeface="ＭＳ 明朝" panose="02020609040205080304" pitchFamily="17" charset="-128"/>
              <a:cs typeface="+mn-cs"/>
            </a:rPr>
            <a:t>が記載されます</a:t>
          </a:r>
          <a:r>
            <a:rPr lang="ja-JP" altLang="ja-JP" sz="1200">
              <a:solidFill>
                <a:schemeClr val="dk1"/>
              </a:solidFill>
              <a:effectLst/>
              <a:latin typeface="ＭＳ 明朝" panose="02020609040205080304" pitchFamily="17" charset="-128"/>
              <a:ea typeface="ＭＳ 明朝" panose="02020609040205080304" pitchFamily="17" charset="-128"/>
              <a:cs typeface="+mn-cs"/>
            </a:rPr>
            <a:t>。</a:t>
          </a:r>
          <a:endParaRPr lang="en-US" altLang="ja-JP" sz="1200">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effectLst/>
              <a:latin typeface="ＭＳ 明朝" panose="02020609040205080304" pitchFamily="17" charset="-128"/>
              <a:ea typeface="ＭＳ 明朝" panose="02020609040205080304" pitchFamily="17" charset="-128"/>
            </a:rPr>
            <a:t>〇賃金総額合計には賞与は含まれません。</a:t>
          </a:r>
          <a:r>
            <a:rPr lang="ja-JP" altLang="ja-JP" sz="1200">
              <a:solidFill>
                <a:schemeClr val="dk1"/>
              </a:solidFill>
              <a:effectLst/>
              <a:latin typeface="ＭＳ 明朝" panose="02020609040205080304" pitchFamily="17" charset="-128"/>
              <a:ea typeface="ＭＳ 明朝" panose="02020609040205080304" pitchFamily="17" charset="-128"/>
              <a:cs typeface="+mn-cs"/>
            </a:rPr>
            <a:t>固定的賃金は基本給と役職手当や資格手当、地域手当のことを言います。</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明朝" panose="02020609040205080304" pitchFamily="17" charset="-128"/>
              <a:ea typeface="ＭＳ 明朝" panose="02020609040205080304" pitchFamily="17" charset="-128"/>
              <a:cs typeface="+mn-cs"/>
            </a:rPr>
            <a:t>○代替従業員が派遣従業員の場合は、</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明朝" panose="02020609040205080304" pitchFamily="17" charset="-128"/>
              <a:ea typeface="ＭＳ 明朝" panose="02020609040205080304" pitchFamily="17" charset="-128"/>
              <a:cs typeface="+mn-cs"/>
            </a:rPr>
            <a:t>　・採用年月日欄に派遣契約年月日</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明朝" panose="02020609040205080304" pitchFamily="17" charset="-128"/>
              <a:ea typeface="ＭＳ 明朝" panose="02020609040205080304" pitchFamily="17" charset="-128"/>
              <a:cs typeface="+mn-cs"/>
            </a:rPr>
            <a:t>　・固定的賃金欄に派遣契約書に規定されている金額（派遣元の会社に支払う額）</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明朝" panose="02020609040205080304" pitchFamily="17" charset="-128"/>
              <a:ea typeface="ＭＳ 明朝" panose="02020609040205080304" pitchFamily="17" charset="-128"/>
              <a:cs typeface="+mn-cs"/>
            </a:rPr>
            <a:t>　・法定内労働時間欄に派遣従業員の労働時間を記載してください。</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152400</xdr:colOff>
      <xdr:row>19</xdr:row>
      <xdr:rowOff>28575</xdr:rowOff>
    </xdr:from>
    <xdr:to>
      <xdr:col>9</xdr:col>
      <xdr:colOff>704850</xdr:colOff>
      <xdr:row>25</xdr:row>
      <xdr:rowOff>95250</xdr:rowOff>
    </xdr:to>
    <xdr:sp macro="" textlink="">
      <xdr:nvSpPr>
        <xdr:cNvPr id="2" name="テキスト ボックス 1"/>
        <xdr:cNvSpPr txBox="1"/>
      </xdr:nvSpPr>
      <xdr:spPr>
        <a:xfrm>
          <a:off x="152400" y="5324475"/>
          <a:ext cx="8305800"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明朝" panose="02020609040205080304" pitchFamily="17" charset="-128"/>
              <a:ea typeface="ＭＳ 明朝" panose="02020609040205080304" pitchFamily="17" charset="-128"/>
              <a:cs typeface="+mn-cs"/>
            </a:rPr>
            <a:t>備考</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明朝" panose="02020609040205080304" pitchFamily="17" charset="-128"/>
              <a:ea typeface="ＭＳ 明朝" panose="02020609040205080304" pitchFamily="17" charset="-128"/>
              <a:cs typeface="+mn-cs"/>
            </a:rPr>
            <a:t>〇育児休業（国制度）開始月の前（産前産後休業を取得した場合は産前産後休業開始月の前）</a:t>
          </a:r>
          <a:r>
            <a:rPr lang="en-US" altLang="ja-JP" sz="1200">
              <a:solidFill>
                <a:schemeClr val="dk1"/>
              </a:solidFill>
              <a:effectLst/>
              <a:latin typeface="ＭＳ 明朝" panose="02020609040205080304" pitchFamily="17" charset="-128"/>
              <a:ea typeface="ＭＳ 明朝" panose="02020609040205080304" pitchFamily="17" charset="-128"/>
              <a:cs typeface="+mn-cs"/>
            </a:rPr>
            <a:t>6</a:t>
          </a:r>
          <a:r>
            <a:rPr lang="ja-JP" altLang="en-US" sz="1200">
              <a:solidFill>
                <a:schemeClr val="dk1"/>
              </a:solidFill>
              <a:effectLst/>
              <a:latin typeface="ＭＳ 明朝" panose="02020609040205080304" pitchFamily="17" charset="-128"/>
              <a:ea typeface="ＭＳ 明朝" panose="02020609040205080304" pitchFamily="17" charset="-128"/>
              <a:cs typeface="+mn-cs"/>
            </a:rPr>
            <a:t>か月間の労働日数、労働時間、賃金を入力します。</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明朝" panose="02020609040205080304" pitchFamily="17" charset="-128"/>
              <a:ea typeface="ＭＳ 明朝" panose="02020609040205080304" pitchFamily="17" charset="-128"/>
              <a:cs typeface="+mn-cs"/>
            </a:rPr>
            <a:t>〇労働時間は</a:t>
          </a:r>
          <a:r>
            <a:rPr lang="en-US" altLang="ja-JP" sz="1200">
              <a:solidFill>
                <a:schemeClr val="dk1"/>
              </a:solidFill>
              <a:effectLst/>
              <a:latin typeface="ＭＳ 明朝" panose="02020609040205080304" pitchFamily="17" charset="-128"/>
              <a:ea typeface="ＭＳ 明朝" panose="02020609040205080304" pitchFamily="17" charset="-128"/>
              <a:cs typeface="+mn-cs"/>
            </a:rPr>
            <a:t>1</a:t>
          </a:r>
          <a:r>
            <a:rPr lang="ja-JP" altLang="en-US" sz="1200">
              <a:solidFill>
                <a:schemeClr val="dk1"/>
              </a:solidFill>
              <a:effectLst/>
              <a:latin typeface="ＭＳ 明朝" panose="02020609040205080304" pitchFamily="17" charset="-128"/>
              <a:ea typeface="ＭＳ 明朝" panose="02020609040205080304" pitchFamily="17" charset="-128"/>
              <a:cs typeface="+mn-cs"/>
            </a:rPr>
            <a:t>時間未満は切り捨てて入力してください。算定労働時は、６か月の平均と</a:t>
          </a:r>
          <a:r>
            <a:rPr lang="en-US" altLang="ja-JP" sz="1200">
              <a:solidFill>
                <a:schemeClr val="dk1"/>
              </a:solidFill>
              <a:effectLst/>
              <a:latin typeface="ＭＳ 明朝" panose="02020609040205080304" pitchFamily="17" charset="-128"/>
              <a:ea typeface="ＭＳ 明朝" panose="02020609040205080304" pitchFamily="17" charset="-128"/>
              <a:cs typeface="+mn-cs"/>
            </a:rPr>
            <a:t>173</a:t>
          </a:r>
          <a:r>
            <a:rPr lang="ja-JP" altLang="en-US" sz="1200">
              <a:solidFill>
                <a:schemeClr val="dk1"/>
              </a:solidFill>
              <a:effectLst/>
              <a:latin typeface="ＭＳ 明朝" panose="02020609040205080304" pitchFamily="17" charset="-128"/>
              <a:ea typeface="ＭＳ 明朝" panose="02020609040205080304" pitchFamily="17" charset="-128"/>
              <a:cs typeface="+mn-cs"/>
            </a:rPr>
            <a:t>時間と比べて少ないほうが表示されます。</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明朝" panose="02020609040205080304" pitchFamily="17" charset="-128"/>
              <a:ea typeface="ＭＳ 明朝" panose="02020609040205080304" pitchFamily="17" charset="-128"/>
              <a:cs typeface="+mn-cs"/>
            </a:rPr>
            <a:t>〇賃金総額には賞与は入りません。</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明朝" panose="02020609040205080304" pitchFamily="17" charset="-128"/>
              <a:ea typeface="ＭＳ 明朝" panose="02020609040205080304" pitchFamily="17" charset="-128"/>
              <a:cs typeface="+mn-cs"/>
            </a:rPr>
            <a:t>〇その他手当は、住宅手当、通勤手当、扶養手当等が該当します。</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M36"/>
  <sheetViews>
    <sheetView tabSelected="1" view="pageBreakPreview" topLeftCell="A29" zoomScale="85" zoomScaleNormal="85" zoomScaleSheetLayoutView="85" workbookViewId="0">
      <selection activeCell="M32" sqref="M32"/>
    </sheetView>
  </sheetViews>
  <sheetFormatPr defaultRowHeight="18.75" x14ac:dyDescent="0.4"/>
  <cols>
    <col min="1" max="1" width="6.25" style="2" customWidth="1"/>
    <col min="2" max="2" width="10" style="2" customWidth="1"/>
    <col min="3" max="4" width="9" style="2"/>
    <col min="5" max="5" width="9.5" style="2" customWidth="1"/>
    <col min="6" max="6" width="3.625" style="2" customWidth="1"/>
    <col min="7" max="7" width="21.75" style="2" customWidth="1"/>
    <col min="8" max="8" width="3.125" style="2" customWidth="1"/>
    <col min="9" max="9" width="27.25" style="2" customWidth="1"/>
    <col min="10" max="10" width="9" style="2"/>
    <col min="11" max="13" width="9" style="2" customWidth="1"/>
    <col min="14" max="16384" width="9" style="2"/>
  </cols>
  <sheetData>
    <row r="10" spans="1:9" ht="49.5" customHeight="1" x14ac:dyDescent="0.4"/>
    <row r="11" spans="1:9" ht="30.75" customHeight="1" x14ac:dyDescent="0.4"/>
    <row r="12" spans="1:9" ht="30.75" customHeight="1" x14ac:dyDescent="0.4"/>
    <row r="13" spans="1:9" ht="30.75" customHeight="1" x14ac:dyDescent="0.4"/>
    <row r="14" spans="1:9" ht="45.75" customHeight="1" x14ac:dyDescent="0.4"/>
    <row r="15" spans="1:9" ht="32.25" customHeight="1" x14ac:dyDescent="0.4">
      <c r="A15" s="46" t="s">
        <v>35</v>
      </c>
      <c r="B15" s="46"/>
      <c r="C15" s="55"/>
      <c r="D15" s="63" t="s">
        <v>41</v>
      </c>
      <c r="E15" s="95" t="e">
        <f>G29+G30</f>
        <v>#DIV/0!</v>
      </c>
      <c r="F15" s="95"/>
      <c r="G15" s="95"/>
      <c r="H15" s="96" t="s">
        <v>70</v>
      </c>
      <c r="I15" s="96"/>
    </row>
    <row r="16" spans="1:9" ht="9.75" customHeight="1" x14ac:dyDescent="0.4">
      <c r="A16" s="46"/>
      <c r="B16" s="46"/>
      <c r="C16" s="55"/>
      <c r="D16" s="63"/>
      <c r="E16" s="61"/>
      <c r="F16" s="61"/>
      <c r="G16" s="62"/>
      <c r="H16" s="23"/>
    </row>
    <row r="17" spans="1:13" ht="32.25" customHeight="1" x14ac:dyDescent="0.4">
      <c r="A17" s="46" t="s">
        <v>50</v>
      </c>
      <c r="B17" s="64"/>
      <c r="C17" s="55"/>
      <c r="D17" s="63"/>
      <c r="E17" s="65" t="s">
        <v>51</v>
      </c>
      <c r="F17" s="103"/>
      <c r="G17" s="104"/>
      <c r="H17" s="23"/>
      <c r="I17" s="66" t="s">
        <v>72</v>
      </c>
    </row>
    <row r="18" spans="1:13" ht="32.25" customHeight="1" x14ac:dyDescent="0.4">
      <c r="A18" s="116" t="s">
        <v>55</v>
      </c>
      <c r="B18" s="116"/>
      <c r="C18" s="116"/>
      <c r="D18" s="116"/>
      <c r="E18" s="105"/>
      <c r="F18" s="105"/>
      <c r="G18" s="105"/>
      <c r="H18" s="105"/>
      <c r="I18" s="105"/>
    </row>
    <row r="19" spans="1:13" ht="32.25" customHeight="1" x14ac:dyDescent="0.4">
      <c r="A19" s="64" t="s">
        <v>56</v>
      </c>
      <c r="B19" s="64"/>
      <c r="C19" s="55"/>
      <c r="E19" s="65" t="s">
        <v>51</v>
      </c>
      <c r="F19" s="103"/>
      <c r="G19" s="104"/>
      <c r="H19" s="23"/>
      <c r="I19" s="66" t="s">
        <v>72</v>
      </c>
    </row>
    <row r="20" spans="1:13" ht="11.25" hidden="1" customHeight="1" x14ac:dyDescent="0.4">
      <c r="A20" s="64"/>
      <c r="B20" s="64"/>
      <c r="C20" s="55"/>
      <c r="D20" s="63"/>
      <c r="E20" s="61"/>
      <c r="F20" s="61"/>
      <c r="G20" s="62"/>
      <c r="H20" s="23"/>
    </row>
    <row r="21" spans="1:13" ht="23.25" customHeight="1" x14ac:dyDescent="0.4">
      <c r="A21" s="46" t="s">
        <v>57</v>
      </c>
      <c r="B21" s="46"/>
      <c r="C21" s="56"/>
      <c r="D21" s="56"/>
      <c r="E21" s="47"/>
      <c r="F21" s="47"/>
      <c r="G21" s="47"/>
      <c r="H21" s="47"/>
      <c r="I21" s="47"/>
    </row>
    <row r="22" spans="1:13" ht="25.5" customHeight="1" x14ac:dyDescent="0.4">
      <c r="A22" s="125"/>
      <c r="B22" s="125"/>
      <c r="C22" s="125"/>
      <c r="D22" s="125"/>
      <c r="E22" s="125"/>
      <c r="F22" s="97" t="s">
        <v>14</v>
      </c>
      <c r="G22" s="98"/>
      <c r="H22" s="97" t="s">
        <v>45</v>
      </c>
      <c r="I22" s="98"/>
    </row>
    <row r="23" spans="1:13" ht="25.5" customHeight="1" x14ac:dyDescent="0.4">
      <c r="A23" s="60">
        <v>1</v>
      </c>
      <c r="B23" s="110" t="s">
        <v>68</v>
      </c>
      <c r="C23" s="110"/>
      <c r="D23" s="110"/>
      <c r="E23" s="110"/>
      <c r="F23" s="49"/>
      <c r="G23" s="50" t="s">
        <v>73</v>
      </c>
      <c r="H23" s="97" t="s">
        <v>34</v>
      </c>
      <c r="I23" s="98"/>
    </row>
    <row r="24" spans="1:13" ht="25.5" customHeight="1" x14ac:dyDescent="0.4">
      <c r="A24" s="83">
        <v>2</v>
      </c>
      <c r="B24" s="110" t="s">
        <v>67</v>
      </c>
      <c r="C24" s="110"/>
      <c r="D24" s="110"/>
      <c r="E24" s="110"/>
      <c r="F24" s="84"/>
      <c r="G24" s="91" t="s">
        <v>73</v>
      </c>
      <c r="H24" s="97" t="s">
        <v>34</v>
      </c>
      <c r="I24" s="98"/>
    </row>
    <row r="25" spans="1:13" ht="27.75" customHeight="1" x14ac:dyDescent="0.4">
      <c r="A25" s="48">
        <v>3</v>
      </c>
      <c r="B25" s="110" t="s">
        <v>52</v>
      </c>
      <c r="C25" s="110"/>
      <c r="D25" s="110"/>
      <c r="E25" s="110"/>
      <c r="F25" s="99" t="s">
        <v>28</v>
      </c>
      <c r="G25" s="93" t="e">
        <f>③育休者の賃金算定表!J14</f>
        <v>#DIV/0!</v>
      </c>
      <c r="H25" s="51" t="s">
        <v>29</v>
      </c>
      <c r="I25" s="52" t="e">
        <f>②代替従業員確認シート!F24</f>
        <v>#DIV/0!</v>
      </c>
      <c r="K25" s="86"/>
    </row>
    <row r="26" spans="1:13" ht="28.5" customHeight="1" x14ac:dyDescent="0.4">
      <c r="A26" s="48">
        <v>4</v>
      </c>
      <c r="B26" s="110" t="s">
        <v>53</v>
      </c>
      <c r="C26" s="110"/>
      <c r="D26" s="110"/>
      <c r="E26" s="110"/>
      <c r="F26" s="100"/>
      <c r="G26" s="54" t="e">
        <f>③育休者の賃金算定表!J14</f>
        <v>#DIV/0!</v>
      </c>
      <c r="H26" s="51" t="s">
        <v>33</v>
      </c>
      <c r="I26" s="52" t="e">
        <f>②代替従業員確認シート!F47</f>
        <v>#DIV/0!</v>
      </c>
      <c r="K26" s="86"/>
    </row>
    <row r="27" spans="1:13" ht="30.75" customHeight="1" x14ac:dyDescent="0.4">
      <c r="A27" s="123">
        <v>5</v>
      </c>
      <c r="B27" s="110" t="s">
        <v>15</v>
      </c>
      <c r="C27" s="110" t="s">
        <v>75</v>
      </c>
      <c r="D27" s="110"/>
      <c r="E27" s="110"/>
      <c r="F27" s="113"/>
      <c r="G27" s="114"/>
      <c r="H27" s="111" t="s">
        <v>74</v>
      </c>
      <c r="I27" s="112"/>
      <c r="J27" s="86"/>
    </row>
    <row r="28" spans="1:13" ht="33" customHeight="1" x14ac:dyDescent="0.4">
      <c r="A28" s="123"/>
      <c r="B28" s="110"/>
      <c r="C28" s="110" t="s">
        <v>76</v>
      </c>
      <c r="D28" s="110"/>
      <c r="E28" s="110"/>
      <c r="F28" s="113"/>
      <c r="G28" s="114"/>
      <c r="H28" s="111" t="s">
        <v>74</v>
      </c>
      <c r="I28" s="112"/>
    </row>
    <row r="29" spans="1:13" ht="57" customHeight="1" x14ac:dyDescent="0.4">
      <c r="A29" s="48">
        <v>6</v>
      </c>
      <c r="B29" s="115" t="s">
        <v>65</v>
      </c>
      <c r="C29" s="115"/>
      <c r="D29" s="115"/>
      <c r="E29" s="115"/>
      <c r="F29" s="53" t="s">
        <v>32</v>
      </c>
      <c r="G29" s="108" t="e">
        <f>K29</f>
        <v>#DIV/0!</v>
      </c>
      <c r="H29" s="108"/>
      <c r="I29" s="109"/>
      <c r="K29" s="101" t="e">
        <f>ROUNDDOWN((I25-G25)*1/2,-3)</f>
        <v>#DIV/0!</v>
      </c>
      <c r="L29" s="101"/>
      <c r="M29" s="102"/>
    </row>
    <row r="30" spans="1:13" ht="60.75" customHeight="1" x14ac:dyDescent="0.4">
      <c r="A30" s="48">
        <v>7</v>
      </c>
      <c r="B30" s="115" t="s">
        <v>66</v>
      </c>
      <c r="C30" s="115"/>
      <c r="D30" s="115"/>
      <c r="E30" s="115"/>
      <c r="F30" s="53" t="s">
        <v>32</v>
      </c>
      <c r="G30" s="108" t="e">
        <f>K30</f>
        <v>#DIV/0!</v>
      </c>
      <c r="H30" s="108"/>
      <c r="I30" s="109"/>
      <c r="J30" s="86" t="e">
        <f>K30</f>
        <v>#DIV/0!</v>
      </c>
      <c r="K30" s="106" t="e">
        <f>IF(0&gt;(I26-G26),0,ROUNDDOWN((I26-G26)*1/2,-3))</f>
        <v>#DIV/0!</v>
      </c>
      <c r="L30" s="106"/>
      <c r="M30" s="107"/>
    </row>
    <row r="31" spans="1:13" ht="21" customHeight="1" x14ac:dyDescent="0.4">
      <c r="A31" s="123">
        <v>8</v>
      </c>
      <c r="B31" s="110" t="s">
        <v>16</v>
      </c>
      <c r="C31" s="110"/>
      <c r="D31" s="110"/>
      <c r="E31" s="124"/>
      <c r="F31" s="117" t="s">
        <v>54</v>
      </c>
      <c r="G31" s="118"/>
      <c r="H31" s="118"/>
      <c r="I31" s="119"/>
    </row>
    <row r="32" spans="1:13" ht="45.75" customHeight="1" x14ac:dyDescent="0.4">
      <c r="A32" s="123"/>
      <c r="B32" s="110"/>
      <c r="C32" s="110"/>
      <c r="D32" s="110"/>
      <c r="E32" s="124"/>
      <c r="F32" s="120"/>
      <c r="G32" s="121"/>
      <c r="H32" s="121"/>
      <c r="I32" s="122"/>
    </row>
    <row r="33" spans="1:9" ht="10.5" customHeight="1" x14ac:dyDescent="0.4"/>
    <row r="34" spans="1:9" ht="57" customHeight="1" x14ac:dyDescent="0.4">
      <c r="A34" s="172" t="s">
        <v>83</v>
      </c>
      <c r="B34" s="173"/>
      <c r="C34" s="173"/>
      <c r="D34" s="173"/>
      <c r="E34" s="173"/>
      <c r="F34" s="173"/>
      <c r="G34" s="173"/>
      <c r="H34" s="173"/>
      <c r="I34" s="173"/>
    </row>
    <row r="35" spans="1:9" ht="39" customHeight="1" x14ac:dyDescent="0.4">
      <c r="A35" s="170"/>
      <c r="B35" s="171"/>
      <c r="C35" s="171"/>
      <c r="D35" s="171"/>
      <c r="E35" s="171"/>
      <c r="F35" s="171"/>
      <c r="G35" s="171"/>
      <c r="H35" s="171"/>
      <c r="I35" s="171"/>
    </row>
    <row r="36" spans="1:9" ht="39" customHeight="1" x14ac:dyDescent="0.4">
      <c r="A36" s="170"/>
      <c r="B36" s="171"/>
      <c r="C36" s="171"/>
      <c r="D36" s="171"/>
      <c r="E36" s="171"/>
      <c r="F36" s="171"/>
      <c r="G36" s="171"/>
      <c r="H36" s="171"/>
      <c r="I36" s="171"/>
    </row>
  </sheetData>
  <mergeCells count="35">
    <mergeCell ref="A34:I34"/>
    <mergeCell ref="A18:D18"/>
    <mergeCell ref="F31:I31"/>
    <mergeCell ref="F32:I32"/>
    <mergeCell ref="A31:A32"/>
    <mergeCell ref="B31:E32"/>
    <mergeCell ref="A27:A28"/>
    <mergeCell ref="B27:B28"/>
    <mergeCell ref="C27:E27"/>
    <mergeCell ref="G30:I30"/>
    <mergeCell ref="H22:I22"/>
    <mergeCell ref="B29:E29"/>
    <mergeCell ref="B25:E25"/>
    <mergeCell ref="B23:E23"/>
    <mergeCell ref="C28:E28"/>
    <mergeCell ref="A22:E22"/>
    <mergeCell ref="K30:M30"/>
    <mergeCell ref="G29:I29"/>
    <mergeCell ref="B26:E26"/>
    <mergeCell ref="H23:I23"/>
    <mergeCell ref="H27:I27"/>
    <mergeCell ref="H28:I28"/>
    <mergeCell ref="F27:G27"/>
    <mergeCell ref="F28:G28"/>
    <mergeCell ref="B30:E30"/>
    <mergeCell ref="B24:E24"/>
    <mergeCell ref="E15:G15"/>
    <mergeCell ref="H15:I15"/>
    <mergeCell ref="H24:I24"/>
    <mergeCell ref="F25:F26"/>
    <mergeCell ref="K29:M29"/>
    <mergeCell ref="F19:G19"/>
    <mergeCell ref="F17:G17"/>
    <mergeCell ref="F22:G22"/>
    <mergeCell ref="E18:I18"/>
  </mergeCells>
  <phoneticPr fontId="2"/>
  <pageMargins left="0.7" right="0.7" top="0.75" bottom="0.75" header="0.3" footer="0.3"/>
  <pageSetup paperSize="9" scale="76" fitToHeight="2" orientation="portrait" r:id="rId1"/>
  <rowBreaks count="1" manualBreakCount="1">
    <brk id="34"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BreakPreview" zoomScale="70" zoomScaleNormal="80" zoomScaleSheetLayoutView="70" workbookViewId="0">
      <selection activeCell="F14" sqref="F14"/>
    </sheetView>
  </sheetViews>
  <sheetFormatPr defaultRowHeight="18.75" x14ac:dyDescent="0.4"/>
  <cols>
    <col min="1" max="1" width="17.25" style="2" customWidth="1"/>
    <col min="2" max="2" width="7.625" style="2" customWidth="1"/>
    <col min="3" max="3" width="22.875" style="2" customWidth="1"/>
    <col min="4" max="4" width="34.875" style="2" customWidth="1"/>
    <col min="5" max="5" width="33.875" style="2" customWidth="1"/>
    <col min="6" max="19" width="18.75" style="2" customWidth="1"/>
    <col min="20" max="16384" width="9" style="2"/>
  </cols>
  <sheetData>
    <row r="1" spans="1:6" ht="27" customHeight="1" x14ac:dyDescent="0.4">
      <c r="A1" s="149" t="s">
        <v>37</v>
      </c>
      <c r="B1" s="149"/>
      <c r="C1" s="149"/>
      <c r="D1" s="149"/>
      <c r="E1" s="149"/>
      <c r="F1" s="1" t="s">
        <v>40</v>
      </c>
    </row>
    <row r="2" spans="1:6" ht="19.5" customHeight="1" thickBot="1" x14ac:dyDescent="0.45">
      <c r="E2" s="67">
        <f>③育休者の賃金算定表!D4</f>
        <v>0</v>
      </c>
    </row>
    <row r="3" spans="1:6" ht="39" customHeight="1" thickBot="1" x14ac:dyDescent="0.45">
      <c r="A3" s="82" t="s">
        <v>22</v>
      </c>
      <c r="B3" s="150" t="s">
        <v>78</v>
      </c>
      <c r="C3" s="151"/>
      <c r="D3" s="25" t="s">
        <v>38</v>
      </c>
      <c r="E3" s="25" t="s">
        <v>36</v>
      </c>
      <c r="F3" s="26"/>
    </row>
    <row r="4" spans="1:6" ht="38.25" customHeight="1" thickBot="1" x14ac:dyDescent="0.45">
      <c r="A4" s="139" t="s">
        <v>21</v>
      </c>
      <c r="B4" s="140"/>
      <c r="C4" s="27" t="s">
        <v>19</v>
      </c>
      <c r="D4" s="28"/>
      <c r="E4" s="28"/>
      <c r="F4" s="26"/>
    </row>
    <row r="5" spans="1:6" ht="25.5" customHeight="1" thickBot="1" x14ac:dyDescent="0.45">
      <c r="A5" s="141"/>
      <c r="B5" s="142"/>
      <c r="C5" s="59" t="s">
        <v>42</v>
      </c>
      <c r="D5" s="80"/>
      <c r="E5" s="80"/>
      <c r="F5" s="26"/>
    </row>
    <row r="6" spans="1:6" ht="25.5" customHeight="1" thickBot="1" x14ac:dyDescent="0.45">
      <c r="A6" s="141"/>
      <c r="B6" s="142"/>
      <c r="C6" s="59" t="s">
        <v>43</v>
      </c>
      <c r="D6" s="80"/>
      <c r="E6" s="79"/>
      <c r="F6" s="26"/>
    </row>
    <row r="7" spans="1:6" ht="30" customHeight="1" thickBot="1" x14ac:dyDescent="0.45">
      <c r="A7" s="141"/>
      <c r="B7" s="142"/>
      <c r="C7" s="25" t="s">
        <v>20</v>
      </c>
      <c r="D7" s="29" t="s">
        <v>69</v>
      </c>
      <c r="E7" s="29" t="s">
        <v>69</v>
      </c>
      <c r="F7" s="26"/>
    </row>
    <row r="8" spans="1:6" ht="33.75" customHeight="1" thickBot="1" x14ac:dyDescent="0.45">
      <c r="A8" s="141"/>
      <c r="B8" s="142"/>
      <c r="C8" s="27" t="s">
        <v>39</v>
      </c>
      <c r="D8" s="29" t="s">
        <v>69</v>
      </c>
      <c r="E8" s="29" t="s">
        <v>69</v>
      </c>
      <c r="F8" s="26"/>
    </row>
    <row r="9" spans="1:6" ht="41.25" customHeight="1" thickBot="1" x14ac:dyDescent="0.45">
      <c r="A9" s="143"/>
      <c r="B9" s="144"/>
      <c r="C9" s="24" t="s">
        <v>44</v>
      </c>
      <c r="D9" s="28"/>
      <c r="E9" s="28"/>
      <c r="F9" s="26"/>
    </row>
    <row r="10" spans="1:6" ht="31.5" customHeight="1" x14ac:dyDescent="0.4">
      <c r="A10" s="134" t="s">
        <v>81</v>
      </c>
      <c r="B10" s="152" t="s">
        <v>26</v>
      </c>
      <c r="C10" s="88" t="s">
        <v>60</v>
      </c>
      <c r="D10" s="89"/>
      <c r="E10" s="89"/>
      <c r="F10" s="26"/>
    </row>
    <row r="11" spans="1:6" ht="31.5" customHeight="1" x14ac:dyDescent="0.4">
      <c r="A11" s="135"/>
      <c r="B11" s="137"/>
      <c r="C11" s="32" t="s">
        <v>61</v>
      </c>
      <c r="D11" s="33"/>
      <c r="E11" s="33"/>
      <c r="F11" s="26"/>
    </row>
    <row r="12" spans="1:6" ht="31.5" customHeight="1" x14ac:dyDescent="0.4">
      <c r="A12" s="135"/>
      <c r="B12" s="137"/>
      <c r="C12" s="32" t="s">
        <v>62</v>
      </c>
      <c r="D12" s="33"/>
      <c r="E12" s="33"/>
      <c r="F12" s="26"/>
    </row>
    <row r="13" spans="1:6" ht="31.5" customHeight="1" x14ac:dyDescent="0.4">
      <c r="A13" s="135"/>
      <c r="B13" s="137"/>
      <c r="C13" s="32" t="s">
        <v>63</v>
      </c>
      <c r="D13" s="34">
        <f>D10+D11+D12</f>
        <v>0</v>
      </c>
      <c r="E13" s="34">
        <f>E10+E11+E12</f>
        <v>0</v>
      </c>
      <c r="F13" s="26"/>
    </row>
    <row r="14" spans="1:6" ht="31.5" customHeight="1" x14ac:dyDescent="0.4">
      <c r="A14" s="135"/>
      <c r="B14" s="137"/>
      <c r="C14" s="81" t="s">
        <v>18</v>
      </c>
      <c r="D14" s="34">
        <f>IF(D13&lt;=173,D10,173)</f>
        <v>0</v>
      </c>
      <c r="E14" s="34">
        <f>IF(E13&lt;=173,E10,173)</f>
        <v>0</v>
      </c>
      <c r="F14" s="94" t="e">
        <f>③育休者の賃金算定表!J10-②代替従業員確認シート!D14</f>
        <v>#DIV/0!</v>
      </c>
    </row>
    <row r="15" spans="1:6" ht="30" customHeight="1" x14ac:dyDescent="0.4">
      <c r="A15" s="135"/>
      <c r="B15" s="137" t="s">
        <v>27</v>
      </c>
      <c r="C15" s="32" t="s">
        <v>17</v>
      </c>
      <c r="D15" s="35"/>
      <c r="E15" s="35"/>
      <c r="F15" s="26"/>
    </row>
    <row r="16" spans="1:6" ht="30" customHeight="1" x14ac:dyDescent="0.4">
      <c r="A16" s="135"/>
      <c r="B16" s="137"/>
      <c r="C16" s="32" t="s">
        <v>46</v>
      </c>
      <c r="D16" s="35"/>
      <c r="E16" s="35"/>
      <c r="F16" s="26"/>
    </row>
    <row r="17" spans="1:8" ht="30" customHeight="1" x14ac:dyDescent="0.4">
      <c r="A17" s="135"/>
      <c r="B17" s="137"/>
      <c r="C17" s="32" t="s">
        <v>47</v>
      </c>
      <c r="D17" s="35"/>
      <c r="E17" s="35"/>
      <c r="F17" s="26"/>
      <c r="G17" s="92" t="e">
        <f>E15/E14</f>
        <v>#DIV/0!</v>
      </c>
      <c r="H17" s="3" t="e">
        <f>③育休者の賃金算定表!J13-②代替従業員確認シート!D14</f>
        <v>#VALUE!</v>
      </c>
    </row>
    <row r="18" spans="1:8" ht="30" customHeight="1" x14ac:dyDescent="0.4">
      <c r="A18" s="135"/>
      <c r="B18" s="137"/>
      <c r="C18" s="32" t="s">
        <v>48</v>
      </c>
      <c r="D18" s="35"/>
      <c r="E18" s="35"/>
      <c r="F18" s="26"/>
    </row>
    <row r="19" spans="1:8" ht="30" customHeight="1" thickBot="1" x14ac:dyDescent="0.45">
      <c r="A19" s="135"/>
      <c r="B19" s="138"/>
      <c r="C19" s="36" t="s">
        <v>3</v>
      </c>
      <c r="D19" s="37">
        <f>ROUNDDOWN(D15+D16+D17+D18,-3)</f>
        <v>0</v>
      </c>
      <c r="E19" s="37">
        <f>ROUNDDOWN(E15+E16+E17+E18,-3)</f>
        <v>0</v>
      </c>
      <c r="F19" s="26"/>
    </row>
    <row r="20" spans="1:8" ht="30" customHeight="1" x14ac:dyDescent="0.4">
      <c r="A20" s="135"/>
      <c r="B20" s="128" t="s">
        <v>71</v>
      </c>
      <c r="C20" s="129"/>
      <c r="D20" s="132" t="e">
        <f>IF(D14&lt;③育休者の賃金算定表!J10,ROUNDDOWN(D15,-3),ROUNDDOWN(D15/D10*③育休者の賃金算定表!J10,-3))</f>
        <v>#DIV/0!</v>
      </c>
      <c r="E20" s="126" t="e">
        <f>IF(D14&lt;③育休者の賃金算定表!J10,IF(D13+E13&lt;=③育休者の賃金算定表!J10,E15,ROUNDDOWN(G17*(③育休者の賃金算定表!J10-D14),-3)),"×")</f>
        <v>#DIV/0!</v>
      </c>
      <c r="F20" s="38"/>
      <c r="H20" s="2" t="e">
        <f>+D15/D10*D14</f>
        <v>#DIV/0!</v>
      </c>
    </row>
    <row r="21" spans="1:8" ht="30" customHeight="1" thickBot="1" x14ac:dyDescent="0.45">
      <c r="A21" s="136"/>
      <c r="B21" s="130"/>
      <c r="C21" s="131"/>
      <c r="D21" s="133"/>
      <c r="E21" s="127"/>
      <c r="F21" s="26"/>
      <c r="G21" s="5"/>
    </row>
    <row r="22" spans="1:8" ht="20.25" thickBot="1" x14ac:dyDescent="0.45">
      <c r="A22" s="39"/>
      <c r="B22" s="39"/>
      <c r="C22" s="40"/>
      <c r="D22" s="41"/>
      <c r="E22" s="87"/>
      <c r="F22" s="42"/>
      <c r="G22" s="5"/>
    </row>
    <row r="23" spans="1:8" ht="30" customHeight="1" thickBot="1" x14ac:dyDescent="0.45">
      <c r="A23" s="26"/>
      <c r="B23" s="26"/>
      <c r="C23" s="25" t="s">
        <v>22</v>
      </c>
      <c r="D23" s="25" t="s">
        <v>38</v>
      </c>
      <c r="E23" s="25" t="s">
        <v>36</v>
      </c>
      <c r="F23" s="25" t="s">
        <v>30</v>
      </c>
    </row>
    <row r="24" spans="1:8" ht="30" customHeight="1" thickBot="1" x14ac:dyDescent="0.45">
      <c r="A24" s="26"/>
      <c r="B24" s="26"/>
      <c r="C24" s="25" t="s">
        <v>31</v>
      </c>
      <c r="D24" s="43" t="e">
        <f>+D20</f>
        <v>#DIV/0!</v>
      </c>
      <c r="E24" s="90" t="e">
        <f>+E20</f>
        <v>#DIV/0!</v>
      </c>
      <c r="F24" s="44" t="e">
        <f>SUM(D24:E24)</f>
        <v>#DIV/0!</v>
      </c>
    </row>
    <row r="25" spans="1:8" ht="20.25" thickBot="1" x14ac:dyDescent="0.45">
      <c r="A25" s="26"/>
      <c r="B25" s="26"/>
      <c r="C25" s="42"/>
      <c r="D25" s="45"/>
      <c r="E25" s="45"/>
      <c r="F25" s="42"/>
    </row>
    <row r="26" spans="1:8" ht="34.5" customHeight="1" thickBot="1" x14ac:dyDescent="0.45">
      <c r="A26" s="145" t="s">
        <v>79</v>
      </c>
      <c r="B26" s="146"/>
      <c r="C26" s="147"/>
      <c r="D26" s="25" t="s">
        <v>38</v>
      </c>
      <c r="E26" s="25" t="s">
        <v>36</v>
      </c>
      <c r="F26" s="42"/>
    </row>
    <row r="27" spans="1:8" ht="38.25" customHeight="1" thickBot="1" x14ac:dyDescent="0.45">
      <c r="A27" s="139" t="s">
        <v>21</v>
      </c>
      <c r="B27" s="140"/>
      <c r="C27" s="27" t="s">
        <v>19</v>
      </c>
      <c r="D27" s="28"/>
      <c r="E27" s="28"/>
      <c r="F27" s="26"/>
    </row>
    <row r="28" spans="1:8" ht="25.5" customHeight="1" thickBot="1" x14ac:dyDescent="0.45">
      <c r="A28" s="141"/>
      <c r="B28" s="142"/>
      <c r="C28" s="59" t="s">
        <v>42</v>
      </c>
      <c r="D28" s="80"/>
      <c r="E28" s="80"/>
      <c r="F28" s="26"/>
    </row>
    <row r="29" spans="1:8" ht="25.5" customHeight="1" thickBot="1" x14ac:dyDescent="0.45">
      <c r="A29" s="141"/>
      <c r="B29" s="142"/>
      <c r="C29" s="59" t="s">
        <v>43</v>
      </c>
      <c r="D29" s="80"/>
      <c r="E29" s="79"/>
      <c r="F29" s="26"/>
    </row>
    <row r="30" spans="1:8" ht="30" customHeight="1" thickBot="1" x14ac:dyDescent="0.45">
      <c r="A30" s="141"/>
      <c r="B30" s="142"/>
      <c r="C30" s="25" t="s">
        <v>20</v>
      </c>
      <c r="D30" s="29" t="s">
        <v>69</v>
      </c>
      <c r="E30" s="29" t="s">
        <v>69</v>
      </c>
      <c r="F30" s="26"/>
    </row>
    <row r="31" spans="1:8" ht="33.75" customHeight="1" thickBot="1" x14ac:dyDescent="0.45">
      <c r="A31" s="141"/>
      <c r="B31" s="142"/>
      <c r="C31" s="27" t="s">
        <v>39</v>
      </c>
      <c r="D31" s="29" t="s">
        <v>69</v>
      </c>
      <c r="E31" s="29" t="s">
        <v>69</v>
      </c>
      <c r="F31" s="26"/>
    </row>
    <row r="32" spans="1:8" ht="41.25" customHeight="1" thickBot="1" x14ac:dyDescent="0.45">
      <c r="A32" s="143"/>
      <c r="B32" s="144"/>
      <c r="C32" s="24" t="s">
        <v>44</v>
      </c>
      <c r="D32" s="28"/>
      <c r="E32" s="28"/>
      <c r="F32" s="26"/>
    </row>
    <row r="33" spans="1:8" ht="30" customHeight="1" x14ac:dyDescent="0.4">
      <c r="A33" s="134" t="s">
        <v>80</v>
      </c>
      <c r="B33" s="148" t="s">
        <v>26</v>
      </c>
      <c r="C33" s="30" t="s">
        <v>60</v>
      </c>
      <c r="D33" s="31"/>
      <c r="E33" s="31"/>
      <c r="F33" s="26"/>
    </row>
    <row r="34" spans="1:8" ht="30" customHeight="1" x14ac:dyDescent="0.4">
      <c r="A34" s="135"/>
      <c r="B34" s="137"/>
      <c r="C34" s="32" t="s">
        <v>61</v>
      </c>
      <c r="D34" s="33"/>
      <c r="E34" s="33"/>
      <c r="F34" s="26"/>
    </row>
    <row r="35" spans="1:8" ht="30" customHeight="1" x14ac:dyDescent="0.4">
      <c r="A35" s="135"/>
      <c r="B35" s="137"/>
      <c r="C35" s="32" t="s">
        <v>62</v>
      </c>
      <c r="D35" s="33"/>
      <c r="E35" s="33"/>
      <c r="F35" s="26"/>
    </row>
    <row r="36" spans="1:8" ht="30" customHeight="1" x14ac:dyDescent="0.4">
      <c r="A36" s="135"/>
      <c r="B36" s="137"/>
      <c r="C36" s="32" t="s">
        <v>63</v>
      </c>
      <c r="D36" s="34">
        <f>D33+D34+D35</f>
        <v>0</v>
      </c>
      <c r="E36" s="34">
        <f>E33+E34+E35</f>
        <v>0</v>
      </c>
      <c r="F36" s="26"/>
    </row>
    <row r="37" spans="1:8" ht="30" customHeight="1" x14ac:dyDescent="0.4">
      <c r="A37" s="135"/>
      <c r="B37" s="137"/>
      <c r="C37" s="81" t="s">
        <v>18</v>
      </c>
      <c r="D37" s="34">
        <f>IF(D36&lt;=173,D33,173)</f>
        <v>0</v>
      </c>
      <c r="E37" s="34">
        <f>IF(E36&lt;=173,E33,173)</f>
        <v>0</v>
      </c>
      <c r="F37" s="94" t="e">
        <f>③育休者の賃金算定表!J10-②代替従業員確認シート!D37</f>
        <v>#DIV/0!</v>
      </c>
    </row>
    <row r="38" spans="1:8" ht="30" customHeight="1" x14ac:dyDescent="0.4">
      <c r="A38" s="135"/>
      <c r="B38" s="137" t="s">
        <v>27</v>
      </c>
      <c r="C38" s="32" t="s">
        <v>17</v>
      </c>
      <c r="D38" s="35"/>
      <c r="E38" s="35"/>
      <c r="F38" s="26"/>
    </row>
    <row r="39" spans="1:8" ht="30" customHeight="1" x14ac:dyDescent="0.4">
      <c r="A39" s="135"/>
      <c r="B39" s="137"/>
      <c r="C39" s="32" t="s">
        <v>46</v>
      </c>
      <c r="D39" s="35"/>
      <c r="E39" s="35"/>
      <c r="F39" s="26"/>
    </row>
    <row r="40" spans="1:8" ht="30" customHeight="1" x14ac:dyDescent="0.4">
      <c r="A40" s="135"/>
      <c r="B40" s="137"/>
      <c r="C40" s="32" t="s">
        <v>47</v>
      </c>
      <c r="D40" s="35"/>
      <c r="E40" s="35"/>
      <c r="F40" s="26"/>
      <c r="G40" s="92" t="e">
        <f>E38/E37</f>
        <v>#DIV/0!</v>
      </c>
      <c r="H40" s="3">
        <f>③育休者の賃金算定表!J36-②代替従業員確認シート!D37</f>
        <v>0</v>
      </c>
    </row>
    <row r="41" spans="1:8" ht="30" customHeight="1" x14ac:dyDescent="0.4">
      <c r="A41" s="135"/>
      <c r="B41" s="137"/>
      <c r="C41" s="32" t="s">
        <v>48</v>
      </c>
      <c r="D41" s="35"/>
      <c r="E41" s="35"/>
      <c r="F41" s="26"/>
    </row>
    <row r="42" spans="1:8" ht="30" customHeight="1" thickBot="1" x14ac:dyDescent="0.45">
      <c r="A42" s="135"/>
      <c r="B42" s="138"/>
      <c r="C42" s="36" t="s">
        <v>3</v>
      </c>
      <c r="D42" s="37">
        <f>ROUNDDOWN(D38+D39+D40+D41,-3)</f>
        <v>0</v>
      </c>
      <c r="E42" s="37">
        <f>ROUNDDOWN(E38+E39+E40+E41,-3)</f>
        <v>0</v>
      </c>
      <c r="F42" s="26"/>
    </row>
    <row r="43" spans="1:8" ht="35.25" customHeight="1" x14ac:dyDescent="0.4">
      <c r="A43" s="135"/>
      <c r="B43" s="128" t="s">
        <v>71</v>
      </c>
      <c r="C43" s="129"/>
      <c r="D43" s="132" t="e">
        <f>IF(D37&lt;③育休者の賃金算定表!J10,ROUNDDOWN(D38,-3),ROUNDDOWN(D38/D33*③育休者の賃金算定表!J10,-3))</f>
        <v>#DIV/0!</v>
      </c>
      <c r="E43" s="126" t="e">
        <f>IF(D37&lt;③育休者の賃金算定表!J10,IF(D36+E36&lt;=③育休者の賃金算定表!J10,E38,ROUNDDOWN(G40*(③育休者の賃金算定表!J10-D37),-3)),"×")</f>
        <v>#DIV/0!</v>
      </c>
      <c r="F43" s="26"/>
      <c r="H43" s="2" t="e">
        <f>+D38/D33*D37</f>
        <v>#DIV/0!</v>
      </c>
    </row>
    <row r="44" spans="1:8" ht="25.5" customHeight="1" thickBot="1" x14ac:dyDescent="0.45">
      <c r="A44" s="136"/>
      <c r="B44" s="130"/>
      <c r="C44" s="131"/>
      <c r="D44" s="133"/>
      <c r="E44" s="127"/>
      <c r="F44" s="26"/>
      <c r="G44" s="4"/>
    </row>
    <row r="45" spans="1:8" ht="20.25" thickBot="1" x14ac:dyDescent="0.45">
      <c r="A45" s="26"/>
      <c r="B45" s="26"/>
      <c r="C45" s="26"/>
      <c r="D45" s="26"/>
      <c r="E45" s="26"/>
      <c r="F45" s="26"/>
    </row>
    <row r="46" spans="1:8" ht="30" customHeight="1" thickBot="1" x14ac:dyDescent="0.45">
      <c r="A46" s="26"/>
      <c r="B46" s="26"/>
      <c r="C46" s="25" t="s">
        <v>23</v>
      </c>
      <c r="D46" s="25" t="s">
        <v>38</v>
      </c>
      <c r="E46" s="25" t="s">
        <v>36</v>
      </c>
      <c r="F46" s="25" t="s">
        <v>30</v>
      </c>
    </row>
    <row r="47" spans="1:8" ht="30" customHeight="1" thickBot="1" x14ac:dyDescent="0.45">
      <c r="A47" s="26"/>
      <c r="B47" s="26"/>
      <c r="C47" s="25" t="s">
        <v>31</v>
      </c>
      <c r="D47" s="43" t="e">
        <f>+D43</f>
        <v>#DIV/0!</v>
      </c>
      <c r="E47" s="90" t="e">
        <f>+E43</f>
        <v>#DIV/0!</v>
      </c>
      <c r="F47" s="44" t="e">
        <f>SUM(D47:E47)</f>
        <v>#DIV/0!</v>
      </c>
    </row>
  </sheetData>
  <sheetProtection selectLockedCells="1"/>
  <mergeCells count="17">
    <mergeCell ref="A1:E1"/>
    <mergeCell ref="A4:B9"/>
    <mergeCell ref="B3:C3"/>
    <mergeCell ref="A10:A21"/>
    <mergeCell ref="B20:C21"/>
    <mergeCell ref="D20:D21"/>
    <mergeCell ref="E20:E21"/>
    <mergeCell ref="B10:B14"/>
    <mergeCell ref="E43:E44"/>
    <mergeCell ref="B43:C44"/>
    <mergeCell ref="D43:D44"/>
    <mergeCell ref="A33:A44"/>
    <mergeCell ref="B15:B19"/>
    <mergeCell ref="A27:B32"/>
    <mergeCell ref="A26:C26"/>
    <mergeCell ref="B33:B37"/>
    <mergeCell ref="B38:B42"/>
  </mergeCells>
  <phoneticPr fontId="2"/>
  <conditionalFormatting sqref="D4 D13 D22 D15:D20 D9">
    <cfRule type="containsText" dxfId="15" priority="48" stopIfTrue="1" operator="containsText" text="いいえ">
      <formula>NOT(ISERROR(SEARCH("いいえ",D4)))</formula>
    </cfRule>
  </conditionalFormatting>
  <conditionalFormatting sqref="E4">
    <cfRule type="containsText" dxfId="14" priority="47" stopIfTrue="1" operator="containsText" text="いいえ">
      <formula>NOT(ISERROR(SEARCH("いいえ",E4)))</formula>
    </cfRule>
  </conditionalFormatting>
  <conditionalFormatting sqref="E9">
    <cfRule type="containsText" dxfId="13" priority="46" stopIfTrue="1" operator="containsText" text="いいえ">
      <formula>NOT(ISERROR(SEARCH("いいえ",E9)))</formula>
    </cfRule>
  </conditionalFormatting>
  <conditionalFormatting sqref="E19">
    <cfRule type="containsText" dxfId="12" priority="36" stopIfTrue="1" operator="containsText" text="いいえ">
      <formula>NOT(ISERROR(SEARCH("いいえ",E19)))</formula>
    </cfRule>
  </conditionalFormatting>
  <conditionalFormatting sqref="D36 D38:D42">
    <cfRule type="containsText" dxfId="11" priority="28" stopIfTrue="1" operator="containsText" text="いいえ">
      <formula>NOT(ISERROR(SEARCH("いいえ",D36)))</formula>
    </cfRule>
  </conditionalFormatting>
  <conditionalFormatting sqref="E42">
    <cfRule type="containsText" dxfId="10" priority="27" stopIfTrue="1" operator="containsText" text="いいえ">
      <formula>NOT(ISERROR(SEARCH("いいえ",E42)))</formula>
    </cfRule>
  </conditionalFormatting>
  <conditionalFormatting sqref="D14">
    <cfRule type="containsText" dxfId="9" priority="25" stopIfTrue="1" operator="containsText" text="いいえ">
      <formula>NOT(ISERROR(SEARCH("いいえ",D14)))</formula>
    </cfRule>
  </conditionalFormatting>
  <conditionalFormatting sqref="E14">
    <cfRule type="containsText" dxfId="8" priority="23" stopIfTrue="1" operator="containsText" text="いいえ">
      <formula>NOT(ISERROR(SEARCH("いいえ",E14)))</formula>
    </cfRule>
  </conditionalFormatting>
  <conditionalFormatting sqref="D37">
    <cfRule type="containsText" dxfId="7" priority="22" stopIfTrue="1" operator="containsText" text="いいえ">
      <formula>NOT(ISERROR(SEARCH("いいえ",D37)))</formula>
    </cfRule>
  </conditionalFormatting>
  <conditionalFormatting sqref="E37">
    <cfRule type="containsText" dxfId="6" priority="21" stopIfTrue="1" operator="containsText" text="いいえ">
      <formula>NOT(ISERROR(SEARCH("いいえ",E37)))</formula>
    </cfRule>
  </conditionalFormatting>
  <conditionalFormatting sqref="E20">
    <cfRule type="containsText" dxfId="5" priority="14" stopIfTrue="1" operator="containsText" text="いいえ">
      <formula>NOT(ISERROR(SEARCH("いいえ",E20)))</formula>
    </cfRule>
  </conditionalFormatting>
  <conditionalFormatting sqref="D27 D32">
    <cfRule type="containsText" dxfId="4" priority="5" stopIfTrue="1" operator="containsText" text="いいえ">
      <formula>NOT(ISERROR(SEARCH("いいえ",D27)))</formula>
    </cfRule>
  </conditionalFormatting>
  <conditionalFormatting sqref="E27">
    <cfRule type="containsText" dxfId="3" priority="4" stopIfTrue="1" operator="containsText" text="いいえ">
      <formula>NOT(ISERROR(SEARCH("いいえ",E27)))</formula>
    </cfRule>
  </conditionalFormatting>
  <conditionalFormatting sqref="E32">
    <cfRule type="containsText" dxfId="2" priority="3" stopIfTrue="1" operator="containsText" text="いいえ">
      <formula>NOT(ISERROR(SEARCH("いいえ",E32)))</formula>
    </cfRule>
  </conditionalFormatting>
  <conditionalFormatting sqref="D43">
    <cfRule type="containsText" dxfId="1" priority="2" stopIfTrue="1" operator="containsText" text="いいえ">
      <formula>NOT(ISERROR(SEARCH("いいえ",D43)))</formula>
    </cfRule>
  </conditionalFormatting>
  <conditionalFormatting sqref="E43">
    <cfRule type="containsText" dxfId="0" priority="1" stopIfTrue="1" operator="containsText" text="いいえ">
      <formula>NOT(ISERROR(SEARCH("いいえ",E43)))</formula>
    </cfRule>
  </conditionalFormatting>
  <dataValidations count="1">
    <dataValidation type="list" allowBlank="1" showInputMessage="1" showErrorMessage="1" sqref="D4:E4 D9:E9 D27:E27 D32:E32">
      <formula1>"はい,いいえ（補助対象外）"</formula1>
    </dataValidation>
  </dataValidations>
  <pageMargins left="0.7" right="0.7" top="0.75" bottom="0.75" header="0.3" footer="0.3"/>
  <pageSetup paperSize="9" scale="55" fitToHeight="2" orientation="portrait" r:id="rId1"/>
  <rowBreaks count="1" manualBreakCount="1">
    <brk id="25"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view="pageBreakPreview" topLeftCell="B1" zoomScaleNormal="100" zoomScaleSheetLayoutView="100" workbookViewId="0">
      <selection activeCell="L10" sqref="L10"/>
    </sheetView>
  </sheetViews>
  <sheetFormatPr defaultRowHeight="14.25" x14ac:dyDescent="0.4"/>
  <cols>
    <col min="1" max="1" width="2.625" style="6" customWidth="1"/>
    <col min="2" max="2" width="6.5" style="6" customWidth="1"/>
    <col min="3" max="3" width="19.5" style="6" customWidth="1"/>
    <col min="4" max="9" width="12.625" style="6" customWidth="1"/>
    <col min="10" max="10" width="15.875" style="6" customWidth="1"/>
    <col min="11" max="16384" width="9" style="6"/>
  </cols>
  <sheetData>
    <row r="1" spans="2:14" x14ac:dyDescent="0.4">
      <c r="J1" s="7" t="s">
        <v>11</v>
      </c>
    </row>
    <row r="2" spans="2:14" ht="21.75" customHeight="1" x14ac:dyDescent="0.4">
      <c r="B2" s="168" t="s">
        <v>12</v>
      </c>
      <c r="C2" s="168"/>
      <c r="D2" s="168"/>
      <c r="E2" s="168"/>
      <c r="F2" s="168"/>
      <c r="G2" s="168"/>
      <c r="H2" s="168"/>
      <c r="I2" s="168"/>
      <c r="J2" s="168"/>
    </row>
    <row r="3" spans="2:14" ht="6" customHeight="1" x14ac:dyDescent="0.4">
      <c r="B3" s="7"/>
      <c r="C3" s="7"/>
      <c r="D3" s="7"/>
      <c r="E3" s="7"/>
      <c r="F3" s="7"/>
      <c r="G3" s="7"/>
      <c r="H3" s="7"/>
      <c r="I3" s="7"/>
      <c r="J3" s="7"/>
    </row>
    <row r="4" spans="2:14" ht="22.5" customHeight="1" x14ac:dyDescent="0.4">
      <c r="B4" s="169" t="s">
        <v>10</v>
      </c>
      <c r="C4" s="169"/>
      <c r="D4" s="169"/>
      <c r="E4" s="169"/>
      <c r="F4" s="169"/>
      <c r="G4" s="169"/>
      <c r="H4" s="169"/>
      <c r="I4" s="169"/>
      <c r="J4" s="169"/>
    </row>
    <row r="5" spans="2:14" ht="26.25" customHeight="1" x14ac:dyDescent="0.4">
      <c r="B5" s="169" t="s">
        <v>13</v>
      </c>
      <c r="C5" s="169"/>
      <c r="D5" s="169" t="s">
        <v>77</v>
      </c>
      <c r="E5" s="169"/>
      <c r="F5" s="169"/>
      <c r="G5" s="169"/>
      <c r="H5" s="169"/>
      <c r="I5" s="169"/>
      <c r="J5" s="169"/>
    </row>
    <row r="6" spans="2:14" ht="26.25" customHeight="1" x14ac:dyDescent="0.4">
      <c r="B6" s="169" t="s">
        <v>9</v>
      </c>
      <c r="C6" s="169"/>
      <c r="D6" s="169" t="s">
        <v>77</v>
      </c>
      <c r="E6" s="169"/>
      <c r="F6" s="169"/>
      <c r="G6" s="169"/>
      <c r="H6" s="169"/>
      <c r="I6" s="169"/>
      <c r="J6" s="169"/>
      <c r="M6" s="6">
        <v>2085</v>
      </c>
      <c r="N6" s="69"/>
    </row>
    <row r="7" spans="2:14" ht="4.5" customHeight="1" thickBot="1" x14ac:dyDescent="0.45"/>
    <row r="8" spans="2:14" ht="23.25" customHeight="1" x14ac:dyDescent="0.4">
      <c r="B8" s="153" t="s">
        <v>24</v>
      </c>
      <c r="C8" s="154"/>
      <c r="D8" s="68" t="s">
        <v>82</v>
      </c>
      <c r="E8" s="68" t="s">
        <v>82</v>
      </c>
      <c r="F8" s="68" t="s">
        <v>82</v>
      </c>
      <c r="G8" s="68" t="s">
        <v>82</v>
      </c>
      <c r="H8" s="68" t="s">
        <v>82</v>
      </c>
      <c r="I8" s="73" t="s">
        <v>82</v>
      </c>
      <c r="J8" s="164" t="s">
        <v>64</v>
      </c>
    </row>
    <row r="9" spans="2:14" ht="24.95" customHeight="1" x14ac:dyDescent="0.4">
      <c r="B9" s="159" t="s">
        <v>8</v>
      </c>
      <c r="C9" s="8" t="s">
        <v>7</v>
      </c>
      <c r="D9" s="9"/>
      <c r="E9" s="9"/>
      <c r="F9" s="9"/>
      <c r="G9" s="9"/>
      <c r="H9" s="9"/>
      <c r="I9" s="74"/>
      <c r="J9" s="165"/>
    </row>
    <row r="10" spans="2:14" ht="24.95" customHeight="1" thickBot="1" x14ac:dyDescent="0.45">
      <c r="B10" s="159"/>
      <c r="C10" s="10" t="s">
        <v>60</v>
      </c>
      <c r="D10" s="9"/>
      <c r="E10" s="9"/>
      <c r="F10" s="9"/>
      <c r="G10" s="9"/>
      <c r="H10" s="9"/>
      <c r="I10" s="74"/>
      <c r="J10" s="71" t="e">
        <f>IF(K10&lt;=173,K10,173)</f>
        <v>#DIV/0!</v>
      </c>
      <c r="K10" s="6" t="e">
        <f>AVERAGE(D10:I10)</f>
        <v>#DIV/0!</v>
      </c>
    </row>
    <row r="11" spans="2:14" ht="24.95" customHeight="1" x14ac:dyDescent="0.4">
      <c r="B11" s="159"/>
      <c r="C11" s="10" t="s">
        <v>5</v>
      </c>
      <c r="D11" s="9"/>
      <c r="E11" s="9"/>
      <c r="F11" s="9"/>
      <c r="G11" s="9"/>
      <c r="H11" s="9"/>
      <c r="I11" s="74"/>
      <c r="J11" s="166"/>
    </row>
    <row r="12" spans="2:14" ht="24.95" customHeight="1" thickBot="1" x14ac:dyDescent="0.45">
      <c r="B12" s="159"/>
      <c r="C12" s="10" t="s">
        <v>6</v>
      </c>
      <c r="D12" s="9"/>
      <c r="E12" s="9"/>
      <c r="F12" s="9"/>
      <c r="G12" s="9"/>
      <c r="H12" s="9"/>
      <c r="I12" s="74"/>
      <c r="J12" s="167"/>
    </row>
    <row r="13" spans="2:14" ht="24.95" customHeight="1" thickBot="1" x14ac:dyDescent="0.45">
      <c r="B13" s="160"/>
      <c r="C13" s="11" t="s">
        <v>58</v>
      </c>
      <c r="D13" s="22">
        <f>D10+D11+D12</f>
        <v>0</v>
      </c>
      <c r="E13" s="22">
        <f t="shared" ref="E13:I13" si="0">E10+E11+E12</f>
        <v>0</v>
      </c>
      <c r="F13" s="22">
        <f t="shared" si="0"/>
        <v>0</v>
      </c>
      <c r="G13" s="22">
        <f t="shared" si="0"/>
        <v>0</v>
      </c>
      <c r="H13" s="22">
        <f t="shared" si="0"/>
        <v>0</v>
      </c>
      <c r="I13" s="75">
        <f t="shared" si="0"/>
        <v>0</v>
      </c>
      <c r="J13" s="72" t="s">
        <v>59</v>
      </c>
    </row>
    <row r="14" spans="2:14" ht="31.5" customHeight="1" thickBot="1" x14ac:dyDescent="0.45">
      <c r="B14" s="156" t="s">
        <v>4</v>
      </c>
      <c r="C14" s="12" t="s">
        <v>49</v>
      </c>
      <c r="D14" s="13"/>
      <c r="E14" s="13"/>
      <c r="F14" s="13"/>
      <c r="G14" s="13"/>
      <c r="H14" s="13"/>
      <c r="I14" s="76"/>
      <c r="J14" s="85" t="e">
        <f>ROUNDDOWN(AVERAGE(D14:I14),-3)</f>
        <v>#DIV/0!</v>
      </c>
    </row>
    <row r="15" spans="2:14" ht="24.95" customHeight="1" x14ac:dyDescent="0.4">
      <c r="B15" s="157"/>
      <c r="C15" s="8" t="s">
        <v>0</v>
      </c>
      <c r="D15" s="14"/>
      <c r="E15" s="14"/>
      <c r="F15" s="14"/>
      <c r="G15" s="14"/>
      <c r="H15" s="14"/>
      <c r="I15" s="77"/>
      <c r="J15" s="161"/>
    </row>
    <row r="16" spans="2:14" ht="24.95" customHeight="1" x14ac:dyDescent="0.4">
      <c r="B16" s="157"/>
      <c r="C16" s="8" t="s">
        <v>1</v>
      </c>
      <c r="D16" s="14"/>
      <c r="E16" s="14"/>
      <c r="F16" s="14"/>
      <c r="G16" s="14"/>
      <c r="H16" s="14"/>
      <c r="I16" s="77"/>
      <c r="J16" s="162"/>
    </row>
    <row r="17" spans="2:12" ht="24.95" customHeight="1" x14ac:dyDescent="0.4">
      <c r="B17" s="157"/>
      <c r="C17" s="8" t="s">
        <v>2</v>
      </c>
      <c r="D17" s="14"/>
      <c r="E17" s="14"/>
      <c r="F17" s="14"/>
      <c r="G17" s="14"/>
      <c r="H17" s="14"/>
      <c r="I17" s="77"/>
      <c r="J17" s="162"/>
    </row>
    <row r="18" spans="2:12" ht="24.95" customHeight="1" thickBot="1" x14ac:dyDescent="0.45">
      <c r="B18" s="158"/>
      <c r="C18" s="15" t="s">
        <v>3</v>
      </c>
      <c r="D18" s="70">
        <f>D14+D15+D16+D17</f>
        <v>0</v>
      </c>
      <c r="E18" s="70">
        <f t="shared" ref="E18:H18" si="1">E14+E15+E16+E17</f>
        <v>0</v>
      </c>
      <c r="F18" s="70">
        <f t="shared" si="1"/>
        <v>0</v>
      </c>
      <c r="G18" s="70">
        <f t="shared" si="1"/>
        <v>0</v>
      </c>
      <c r="H18" s="70">
        <f t="shared" si="1"/>
        <v>0</v>
      </c>
      <c r="I18" s="78">
        <f>I14+I15+I16+I17</f>
        <v>0</v>
      </c>
      <c r="J18" s="163"/>
    </row>
    <row r="19" spans="2:12" ht="24.95" customHeight="1" x14ac:dyDescent="0.4">
      <c r="B19" s="16"/>
      <c r="C19" s="17"/>
      <c r="D19" s="18"/>
      <c r="E19" s="18"/>
      <c r="F19" s="18"/>
      <c r="G19" s="18"/>
      <c r="H19" s="18"/>
      <c r="K19" s="57" t="s">
        <v>25</v>
      </c>
      <c r="L19" s="58" t="e">
        <f>J14/J10</f>
        <v>#DIV/0!</v>
      </c>
    </row>
    <row r="20" spans="2:12" ht="24.95" customHeight="1" x14ac:dyDescent="0.4">
      <c r="B20" s="16"/>
      <c r="C20" s="17"/>
      <c r="D20" s="18"/>
      <c r="E20" s="18"/>
      <c r="F20" s="18"/>
      <c r="G20" s="18"/>
      <c r="J20" s="19"/>
    </row>
    <row r="21" spans="2:12" ht="24.95" customHeight="1" x14ac:dyDescent="0.4">
      <c r="B21" s="16"/>
      <c r="C21" s="17"/>
      <c r="D21" s="18"/>
      <c r="E21" s="18"/>
      <c r="F21" s="18"/>
      <c r="G21" s="18"/>
      <c r="H21" s="18"/>
      <c r="I21" s="18"/>
      <c r="J21" s="19"/>
    </row>
    <row r="22" spans="2:12" ht="24.95" customHeight="1" x14ac:dyDescent="0.4">
      <c r="B22" s="16"/>
      <c r="C22" s="17"/>
      <c r="D22" s="18"/>
      <c r="E22" s="18"/>
      <c r="F22" s="18"/>
      <c r="G22" s="18"/>
      <c r="H22" s="18"/>
      <c r="I22" s="18"/>
      <c r="J22" s="19"/>
    </row>
    <row r="23" spans="2:12" ht="24.95" customHeight="1" x14ac:dyDescent="0.4">
      <c r="B23" s="16"/>
      <c r="C23" s="17"/>
      <c r="D23" s="18"/>
      <c r="E23" s="18"/>
      <c r="F23" s="18"/>
      <c r="G23" s="18"/>
      <c r="H23" s="18"/>
      <c r="I23" s="18"/>
      <c r="J23" s="19"/>
    </row>
    <row r="24" spans="2:12" ht="4.5" customHeight="1" x14ac:dyDescent="0.4">
      <c r="B24" s="16"/>
      <c r="C24" s="17"/>
      <c r="D24" s="20"/>
      <c r="E24" s="20"/>
      <c r="F24" s="20"/>
      <c r="G24" s="20"/>
      <c r="H24" s="20"/>
      <c r="I24" s="20"/>
      <c r="J24" s="21"/>
    </row>
    <row r="25" spans="2:12" x14ac:dyDescent="0.4">
      <c r="B25" s="155"/>
      <c r="C25" s="155"/>
      <c r="D25" s="155"/>
      <c r="E25" s="155"/>
      <c r="F25" s="155"/>
      <c r="G25" s="155"/>
      <c r="H25" s="155"/>
      <c r="I25" s="155"/>
      <c r="J25" s="155"/>
    </row>
  </sheetData>
  <sheetProtection selectLockedCells="1"/>
  <mergeCells count="14">
    <mergeCell ref="B2:J2"/>
    <mergeCell ref="B6:C6"/>
    <mergeCell ref="D6:J6"/>
    <mergeCell ref="B5:C5"/>
    <mergeCell ref="D5:J5"/>
    <mergeCell ref="B4:C4"/>
    <mergeCell ref="D4:J4"/>
    <mergeCell ref="B8:C8"/>
    <mergeCell ref="B25:J25"/>
    <mergeCell ref="B14:B18"/>
    <mergeCell ref="B9:B13"/>
    <mergeCell ref="J15:J18"/>
    <mergeCell ref="J8:J9"/>
    <mergeCell ref="J11:J12"/>
  </mergeCells>
  <phoneticPr fontId="2"/>
  <pageMargins left="0.7" right="0.7" top="0.75" bottom="0.75" header="0.3" footer="0.3"/>
  <pageSetup paperSize="9" scale="88" orientation="landscape" r:id="rId1"/>
  <rowBreaks count="1" manualBreakCount="1">
    <brk id="26" min="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①申請書</vt:lpstr>
      <vt:lpstr>②代替従業員確認シート</vt:lpstr>
      <vt:lpstr>③育休者の賃金算定表</vt:lpstr>
      <vt:lpstr>①申請書!Print_Area</vt:lpstr>
      <vt:lpstr>②代替従業員確認シート!Print_Area</vt:lpstr>
      <vt:lpstr>③育休者の賃金算定表!Print_Area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全庁ＬＡＮ利用者</dc:creator>
  <cp:lastModifiedBy>全庁ＬＡＮ利用者</cp:lastModifiedBy>
  <cp:lastPrinted>2022-11-22T01:26:12Z</cp:lastPrinted>
  <dcterms:created xsi:type="dcterms:W3CDTF">2020-01-24T10:34:33Z</dcterms:created>
  <dcterms:modified xsi:type="dcterms:W3CDTF">2022-11-22T01:27:41Z</dcterms:modified>
</cp:coreProperties>
</file>