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tabRatio="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definedNames>
    <definedName name="Z_801BC065_9BFC_4CC2_A1CE_A20305A52560_.wvu.Cols" localSheetId="12" hidden="1">公会計指標分析・財政指標組合せ分析表!$R:$XFD</definedName>
    <definedName name="Z_801BC065_9BFC_4CC2_A1CE_A20305A52560_.wvu.Cols" localSheetId="13" hidden="1">施設類型別ストック情報分析表①!$AI:$XFD</definedName>
    <definedName name="Z_801BC065_9BFC_4CC2_A1CE_A20305A52560_.wvu.Cols" localSheetId="14" hidden="1">施設類型別ストック情報分析表②!$AI:$XFD</definedName>
    <definedName name="Z_801BC065_9BFC_4CC2_A1CE_A20305A52560_.wvu.Rows" localSheetId="12" hidden="1">公会計指標分析・財政指標組合せ分析表!$192:$1048576,公会計指標分析・財政指標組合せ分析表!$86:$191</definedName>
    <definedName name="Z_801BC065_9BFC_4CC2_A1CE_A20305A52560_.wvu.Rows" localSheetId="13" hidden="1">施設類型別ストック情報分析表①!$136:$1048576,施設類型別ストック情報分析表①!$126:$135</definedName>
    <definedName name="Z_801BC065_9BFC_4CC2_A1CE_A20305A52560_.wvu.Rows" localSheetId="14" hidden="1">施設類型別ストック情報分析表②!$136:$1048576,施設類型別ストック情報分析表②!$126:$135</definedName>
  </definedNames>
  <calcPr calcId="15251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BE34" i="9"/>
  <c r="AM34" i="9"/>
  <c r="C34" i="9"/>
  <c r="U34" i="9" s="1"/>
  <c r="U35" i="9" s="1"/>
  <c r="U36" i="9" s="1"/>
  <c r="BW34" i="9" l="1"/>
  <c r="BW35" i="9" s="1"/>
  <c r="BW36" i="9" s="1"/>
  <c r="BW37" i="9" s="1"/>
  <c r="BW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<sst xmlns="http://schemas.openxmlformats.org/spreadsheetml/2006/main" count="1127" uniqueCount="548">
  <si>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</si>
  <si>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</si>
  <si>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</si>
  <si>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</si>
  <si>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</si>
  <si>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</si>
  <si>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</si>
  <si>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</si>
  <si>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</si>
  <si>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</si>
  <si>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</si>
  <si>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</si>
  <si>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</si>
  <si>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</si>
  <si>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</si>
  <si>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</si>
  <si>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</si>
  <si>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</si>
  <si>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</si>
  <si>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</si>
  <si>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</si>
  <si>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</si>
  <si>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</si>
  <si>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</si>
  <si>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</si>
  <si>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</si>
  <si>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</si>
  <si>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</si>
  <si>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</si>
  <si>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</si>
  <si>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</si>
  <si>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</si>
  <si>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</si>
  <si>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</si>
  <si>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</si>
  <si>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</si>
  <si>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</si>
  <si>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</si>
  <si>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</si>
  <si>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</si>
  <si>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</si>
  <si>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</si>
  <si>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</si>
  <si>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</si>
  <si>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</si>
  <si>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</si>
  <si>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</si>
  <si>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</si>
  <si>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</si>
  <si>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</si>
  <si>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</si>
  <si>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</si>
  <si>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</si>
  <si>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</si>
  <si>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</si>
  <si>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</si>
  <si>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</si>
  <si>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</si>
  <si>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</si>
  <si>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</si>
  <si>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</si>
  <si>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</si>
  <si>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</si>
  <si>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</si>
  <si>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</si>
  <si>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</si>
  <si>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</si>
  <si>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</si>
  <si>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</si>
  <si>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</si>
  <si>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</si>
  <si>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</si>
  <si>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</si>
  <si>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</si>
  <si>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</si>
  <si>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</si>
  <si>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</si>
  <si>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</si>
  <si>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</si>
  <si>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</si>
  <si>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</si>
  <si>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</si>
  <si>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</si>
  <si>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</si>
  <si>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</si>
  <si>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</si>
  <si>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</si>
  <si>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</si>
  <si>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</si>
  <si>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</si>
  <si>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</si>
  <si>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</si>
  <si>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</si>
  <si>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</si>
  <si>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</si>
  <si>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</si>
  <si>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</si>
  <si>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</si>
  <si>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</si>
  <si>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</si>
  <si>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</si>
  <si>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</si>
  <si>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</si>
  <si>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</si>
  <si>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</si>
  <si>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</si>
  <si>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</si>
  <si>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</si>
  <si>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</si>
  <si>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</si>
  <si>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</si>
  <si>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</si>
  <si>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</si>
  <si>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</si>
  <si>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</si>
  <si>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</si>
  <si>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</si>
  <si>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</si>
  <si>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</si>
  <si>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</si>
  <si>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</si>
  <si>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</si>
  <si>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</si>
  <si>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</si>
  <si>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</si>
  <si>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</si>
  <si>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</si>
  <si>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</si>
  <si>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</si>
  <si>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</si>
  <si>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</si>
  <si>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</si>
  <si>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</si>
  <si>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</si>
  <si>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</si>
  <si>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</si>
  <si>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</si>
  <si>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</si>
  <si>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</si>
  <si>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</si>
  <si>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</si>
  <si>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</si>
  <si>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</si>
  <si>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</si>
  <si>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</si>
  <si>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</si>
  <si>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</si>
  <si>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</si>
  <si>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</si>
  <si>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</si>
  <si>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</si>
  <si>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</si>
  <si>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</si>
  <si>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</si>
  <si>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</si>
  <si>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</si>
  <si>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</si>
  <si>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</si>
  <si>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</si>
  <si>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</si>
  <si>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</si>
  <si>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</si>
  <si>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</si>
  <si>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</si>
  <si>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</si>
  <si>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</si>
  <si>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</si>
  <si>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</si>
  <si>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</si>
  <si>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</si>
  <si>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</si>
  <si>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</si>
  <si>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</si>
  <si>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</si>
  <si>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</si>
  <si>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</si>
  <si>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</si>
  <si>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</si>
  <si>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</si>
  <si>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</si>
  <si>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</si>
  <si>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</si>
  <si>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</si>
  <si>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</si>
  <si>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</si>
  <si>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</si>
  <si>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</si>
  <si>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</si>
  <si>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</si>
  <si>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</si>
  <si>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</si>
  <si>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</si>
  <si>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</si>
  <si>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</si>
  <si>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東京都江戸川区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</si>
  <si>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</si>
  <si>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</si>
  <si>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</si>
  <si>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</si>
  <si>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</si>
  <si>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</si>
  <si>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</si>
  <si>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</si>
  <si>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</si>
  <si>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</si>
  <si>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</si>
  <si>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</si>
  <si>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</si>
  <si>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</si>
  <si>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</si>
  <si>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</si>
  <si>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</si>
  <si>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</si>
  <si>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</si>
  <si>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</si>
  <si>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</si>
  <si>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</si>
  <si>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</si>
  <si>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</si>
  <si>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</si>
  <si>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</si>
  <si>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</si>
  <si>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</si>
  <si>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</si>
  <si>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</si>
  <si>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</si>
  <si>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</si>
  <si>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</si>
  <si>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</si>
  <si>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</si>
  <si>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</si>
  <si>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</si>
  <si>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</si>
  <si>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</si>
  <si>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</si>
  <si>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</si>
  <si>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</si>
  <si>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</si>
  <si>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</si>
  <si>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</si>
  <si>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</si>
  <si>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</si>
  <si>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</si>
  <si>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</si>
  <si>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</si>
  <si>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</si>
  <si>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</si>
  <si>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</si>
  <si>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</si>
  <si>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</si>
  <si>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</si>
  <si>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</si>
  <si>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</si>
  <si>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</si>
  <si>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</si>
  <si>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</si>
  <si>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</si>
  <si>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</si>
  <si>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</si>
  <si>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</si>
  <si>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</si>
  <si>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</si>
  <si>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</si>
  <si>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</si>
  <si>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</si>
  <si>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</si>
  <si>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</si>
  <si>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</si>
  <si>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</si>
  <si>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</si>
  <si>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</si>
  <si>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</si>
  <si>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</si>
  <si>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</si>
  <si>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</si>
  <si>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</si>
  <si>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</si>
  <si>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</si>
  <si>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</si>
  <si>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</si>
  <si>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</si>
  <si>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</si>
  <si>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</si>
  <si>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</si>
  <si>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</si>
  <si>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</si>
  <si>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</si>
  <si>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</si>
  <si>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</si>
  <si>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</si>
  <si>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</si>
  <si>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</si>
  <si>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</si>
  <si>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</si>
  <si>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</si>
  <si>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</si>
  <si>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</si>
  <si>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</si>
  <si>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</si>
  <si>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</si>
  <si>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</si>
  <si>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</si>
  <si>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</si>
  <si>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</si>
  <si>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</si>
  <si>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</si>
  <si>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</si>
  <si>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</si>
  <si>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</si>
  <si>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</si>
  <si>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</si>
  <si>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</si>
  <si>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</si>
  <si>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</si>
  <si>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</si>
  <si>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</si>
  <si>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</si>
  <si>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</si>
  <si>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</si>
  <si>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</si>
  <si>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</si>
  <si>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</si>
  <si>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</si>
  <si>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</si>
  <si>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</si>
  <si>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</si>
  <si>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</si>
  <si>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</si>
  <si>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</si>
  <si>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</si>
  <si>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</si>
  <si>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</si>
  <si>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</si>
  <si>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</si>
  <si>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</si>
  <si>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</si>
  <si>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</si>
  <si>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</si>
  <si>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</si>
  <si>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</si>
  <si>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</si>
  <si>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</si>
  <si>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東京都江戸川区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</si>
  <si>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</si>
  <si>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</si>
  <si>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</si>
  <si>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</si>
  <si>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</si>
  <si>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</si>
  <si>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</si>
  <si>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</si>
  <si>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</si>
  <si>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</si>
  <si>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</si>
  <si>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</si>
  <si>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</si>
  <si>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</si>
  <si>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</si>
  <si>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</si>
  <si>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</si>
  <si>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</si>
  <si>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</si>
  <si>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</si>
  <si>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</si>
  <si>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</si>
  <si>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</si>
  <si>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</si>
  <si>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</si>
  <si>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</si>
  <si>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</si>
  <si>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</si>
  <si>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</si>
  <si>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</si>
  <si>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</si>
  <si>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</si>
  <si>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</si>
  <si>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</si>
  <si>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</si>
  <si>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</si>
  <si>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</si>
  <si>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</si>
  <si>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</si>
  <si>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</si>
  <si>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</si>
  <si>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</si>
  <si>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</si>
  <si>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</si>
  <si>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</si>
  <si>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</si>
  <si>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</si>
  <si>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</si>
  <si>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</si>
  <si>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</si>
  <si>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</si>
  <si>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</si>
  <si>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</si>
  <si>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</si>
  <si>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</si>
  <si>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</si>
  <si>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</si>
  <si>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</si>
  <si>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</si>
  <si>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</si>
  <si>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</si>
  <si>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</si>
  <si>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</si>
  <si>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</si>
  <si>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</si>
  <si>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</si>
  <si>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</si>
  <si>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</si>
  <si>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</si>
  <si>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</si>
  <si>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</si>
  <si>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</si>
  <si>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</si>
  <si>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</si>
  <si>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</si>
  <si>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</si>
  <si>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</si>
  <si>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</si>
  <si>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</si>
  <si>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</si>
  <si>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</si>
  <si>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</si>
  <si>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</si>
  <si>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</si>
  <si>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</si>
  <si>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</si>
  <si>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</si>
  <si>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</si>
  <si>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</si>
  <si>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</si>
  <si>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</si>
  <si>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</si>
  <si>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</si>
  <si>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</si>
  <si>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</si>
  <si>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</si>
  <si>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</si>
  <si>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</si>
  <si>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</si>
  <si>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</si>
  <si>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</si>
  <si>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</si>
  <si>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</si>
  <si>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</si>
  <si>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</si>
  <si>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</si>
  <si>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</si>
  <si>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</si>
  <si>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</si>
  <si>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</si>
  <si>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</si>
  <si>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</si>
  <si>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</si>
  <si>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</si>
  <si>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</si>
  <si>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</si>
  <si>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</si>
  <si>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</si>
  <si>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</si>
  <si>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</si>
  <si>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</si>
  <si>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</si>
  <si>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</si>
  <si>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</si>
  <si>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</si>
  <si>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</si>
  <si>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</si>
  <si>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</si>
  <si>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</si>
  <si>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</si>
  <si>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</si>
  <si>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</si>
  <si>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</si>
  <si>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</si>
  <si>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</si>
  <si>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</si>
  <si>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</si>
  <si>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</si>
  <si>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</si>
  <si>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</si>
  <si>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</si>
  <si>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</si>
  <si>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</si>
  <si>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</si>
  <si>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</si>
  <si>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</si>
  <si>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</si>
  <si>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</si>
  <si>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</si>
  <si>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</si>
  <si>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</si>
  <si>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</si>
  <si>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</si>
  <si>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</si>
  <si>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</si>
  <si>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</si>
  <si>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</si>
  <si>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</si>
  <si>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</si>
  <si>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</si>
  <si>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</si>
  <si>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</si>
  <si>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</si>
  <si>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</si>
  <si>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</si>
  <si>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</si>
  <si>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</si>
  <si>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</si>
  <si>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</si>
  <si>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</si>
  <si>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</si>
  <si>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</si>
  <si>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</si>
  <si>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</si>
  <si>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</si>
  <si>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</si>
  <si>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</si>
  <si>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2.34</t>
  </si>
  <si>
    <t>▲ 1.77</t>
  </si>
  <si>
    <t>一般会計</t>
  </si>
  <si>
    <t>国民健康保険事業特別会計</t>
  </si>
  <si>
    <t>介護保険事業特別会計</t>
  </si>
  <si>
    <t>後期高齢者医療特別会計</t>
  </si>
  <si>
    <t>その他会計（赤字）</t>
  </si>
  <si>
    <t>その他会計（黒字）</t>
  </si>
  <si>
    <t>特別区人事・厚生事務組合</t>
    <rPh sb="0" eb="3">
      <t>トクベツク</t>
    </rPh>
    <rPh sb="3" eb="5">
      <t>ジンジ</t>
    </rPh>
    <rPh sb="6" eb="8">
      <t>コウセイ</t>
    </rPh>
    <rPh sb="8" eb="10">
      <t>ジム</t>
    </rPh>
    <rPh sb="10" eb="12">
      <t>クミアイ</t>
    </rPh>
    <phoneticPr fontId="20"/>
  </si>
  <si>
    <t>特別区競馬組合</t>
    <rPh sb="0" eb="3">
      <t>トクベツク</t>
    </rPh>
    <rPh sb="3" eb="5">
      <t>ケイバ</t>
    </rPh>
    <rPh sb="5" eb="7">
      <t>クミアイ</t>
    </rPh>
    <phoneticPr fontId="20"/>
  </si>
  <si>
    <t>東京二十三区清掃一部事務組合</t>
    <rPh sb="0" eb="2">
      <t>トウキョウ</t>
    </rPh>
    <rPh sb="2" eb="6">
      <t>ニジュウサンク</t>
    </rPh>
    <rPh sb="6" eb="8">
      <t>セイソウ</t>
    </rPh>
    <rPh sb="8" eb="10">
      <t>イチブ</t>
    </rPh>
    <rPh sb="10" eb="12">
      <t>ジム</t>
    </rPh>
    <rPh sb="12" eb="14">
      <t>クミアイ</t>
    </rPh>
    <phoneticPr fontId="20"/>
  </si>
  <si>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0"/>
  </si>
  <si>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</si>
  <si>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法適用</t>
    <rPh sb="0" eb="1">
      <t>ホウ</t>
    </rPh>
    <rPh sb="1" eb="3">
      <t>テキヨウ</t>
    </rPh>
    <phoneticPr fontId="20"/>
  </si>
  <si>
    <t>えどがわ環境財団</t>
    <rPh sb="4" eb="6">
      <t>カンキョウ</t>
    </rPh>
    <rPh sb="6" eb="8">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</si>
  <si>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</si>
  <si>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</si>
  <si>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</si>
  <si>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本区では、平成13年以降継続して取り組んできた行財政改革により、充当可能財源等が将来負担額を上回るため、類似団体と比べ良好な状態である。
　一方、有形固定資産減価償却率は、現時点では類似団体と比べ低い水準にある。現在、全国平均を下回る水準にある学校施設は、平成30年代から平成50年代にかけて大規模改修や更新が必要となる施設が多く存在し、今後、将来負担費用の増加が見込まれる。将来世代へ過度に負担を先送りしないためにも、教育施設整備基金の活用を図りつつ、財政負担の平準化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</si>
  <si>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</si>
  <si>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</si>
  <si>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</si>
  <si>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</si>
  <si>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</si>
  <si>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</si>
  <si>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将来負担比率について、充当可能財源等が将来負担額を上回るため、将来負担比率はマイナスとなり、将来負担比率は発生していない。
実質公債費比率についても起債の元利償還金を算入公債費等が上回りマイナスとなっている。
今後、学校改築や老朽化する区施設の更新に伴い、起債と基金の取崩しが同時に進行する。加えて税制改正における法人住民税の一部国税化等は、依存財源の割合が高い本区への影響が大きいことから、長期的視点に立った財政運営を行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</si>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</sst>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32079</c:v>
                </c:pt>
                <c:pt idx="1">
                  <c:v>32887</c:v>
                </c:pt>
                <c:pt idx="2">
                  <c:v>33109</c:v>
                </c:pt>
                <c:pt idx="3">
                  <c:v>31913</c:v>
                </c:pt>
                <c:pt idx="4">
                  <c:v>26278</c:v>
                </c:pt>
              </c:numCache>
            </c:numRef>
          </c:val>
          <c:smooth val="0"/>
        </c:ser>
        <c:dLbls>
          <c:showLegendKey val="0"/>
          <c:showVal val="0"/>
          <c:showCatName val="0"/>
          <c:showSerName val="0"/>
          <c:showPercent val="0"/>
          <c:showBubbleSize val="0"/>
        </c:dLbls>
        <c:marker val="1"/>
        <c:smooth val="0"/>
        <c:axId val="29142016"/>
        <c:axId val="90535040"/>
      </c:lineChart>
      <c:catAx>
        <c:axId val="2914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5040"/>
        <c:crosses val="autoZero"/>
        <c:auto val="1"/>
        <c:lblAlgn val="ctr"/>
        <c:lblOffset val="100"/>
        <c:tickLblSkip val="1"/>
        <c:tickMarkSkip val="1"/>
        <c:noMultiLvlLbl val="0"/>
      </c:catAx>
      <c:valAx>
        <c:axId val="9053504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4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7.51</c:v>
                </c:pt>
                <c:pt idx="1">
                  <c:v>8.76</c:v>
                </c:pt>
                <c:pt idx="2">
                  <c:v>6.44</c:v>
                </c:pt>
                <c:pt idx="3">
                  <c:v>6.51</c:v>
                </c:pt>
                <c:pt idx="4">
                  <c:v>4.71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13.36</c:v>
                </c:pt>
                <c:pt idx="1">
                  <c:v>8.1300000000000008</c:v>
                </c:pt>
                <c:pt idx="2">
                  <c:v>17.27</c:v>
                </c:pt>
                <c:pt idx="3">
                  <c:v>26.04</c:v>
                </c:pt>
                <c:pt idx="4">
                  <c:v>26.84</c:v>
                </c:pt>
              </c:numCache>
            </c:numRef>
          </c:val>
        </c:ser>
        <c:dLbls>
          <c:showLegendKey val="0"/>
          <c:showVal val="0"/>
          <c:showCatName val="0"/>
          <c:showSerName val="0"/>
          <c:showPercent val="0"/>
          <c:showBubbleSize val="0"/>
        </c:dLbls>
        <c:gapWidth val="250"/>
        <c:overlap val="100"/>
        <c:axId val="90386816"/>
        <c:axId val="9038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-2.34</c:v>
                </c:pt>
                <c:pt idx="1">
                  <c:v>-1.77</c:v>
                </c:pt>
                <c:pt idx="2">
                  <c:v>7.15</c:v>
                </c:pt>
                <c:pt idx="3">
                  <c:v>9.9700000000000006</c:v>
                </c:pt>
                <c:pt idx="4">
                  <c:v>0.6</c:v>
                </c:pt>
              </c:numCache>
            </c:numRef>
          </c:val>
          <c:smooth val="0"/>
        </c:ser>
        <c:dLbls>
          <c:showLegendKey val="0"/>
          <c:showVal val="0"/>
          <c:showCatName val="0"/>
          <c:showSerName val="0"/>
          <c:showPercent val="0"/>
          <c:showBubbleSize val="0"/>
        </c:dLbls>
        <c:marker val="1"/>
        <c:smooth val="0"/>
        <c:axId val="90386816"/>
        <c:axId val="90388736"/>
      </c:lineChart>
      <c:catAx>
        <c:axId val="903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88736"/>
        <c:crosses val="autoZero"/>
        <c:auto val="1"/>
        <c:lblAlgn val="ctr"/>
        <c:lblOffset val="100"/>
        <c:tickLblSkip val="1"/>
        <c:tickMarkSkip val="1"/>
        <c:noMultiLvlLbl val="0"/>
      </c:catAx>
      <c:valAx>
        <c:axId val="9038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0.15</c:v>
                </c:pt>
                <c:pt idx="4">
                  <c:v>#N/A</c:v>
                </c:pt>
                <c:pt idx="5">
                  <c:v>0.03</c:v>
                </c:pt>
                <c:pt idx="6">
                  <c:v>#N/A</c:v>
                </c:pt>
                <c:pt idx="7">
                  <c:v>0.08</c:v>
                </c:pt>
                <c:pt idx="8">
                  <c:v>#N/A</c:v>
                </c:pt>
                <c:pt idx="9">
                  <c:v>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0.57999999999999996</c:v>
                </c:pt>
                <c:pt idx="4">
                  <c:v>#N/A</c:v>
                </c:pt>
                <c:pt idx="5">
                  <c:v>0.69</c:v>
                </c:pt>
                <c:pt idx="6">
                  <c:v>#N/A</c:v>
                </c:pt>
                <c:pt idx="7">
                  <c:v>0.55000000000000004</c:v>
                </c:pt>
                <c:pt idx="8">
                  <c:v>#N/A</c:v>
                </c:pt>
                <c:pt idx="9">
                  <c:v>0.56000000000000005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c:v>
                </c:pt>
                <c:pt idx="2">
                  <c:v>#N/A</c:v>
                </c:pt>
                <c:pt idx="3">
                  <c:v>1.81</c:v>
                </c:pt>
                <c:pt idx="4">
                  <c:v>#N/A</c:v>
                </c:pt>
                <c:pt idx="5">
                  <c:v>1.71</c:v>
                </c:pt>
                <c:pt idx="6">
                  <c:v>#N/A</c:v>
                </c:pt>
                <c:pt idx="7">
                  <c:v>1.59</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c:v>
                </c:pt>
                <c:pt idx="2">
                  <c:v>#N/A</c:v>
                </c:pt>
                <c:pt idx="3">
                  <c:v>8.76</c:v>
                </c:pt>
                <c:pt idx="4">
                  <c:v>#N/A</c:v>
                </c:pt>
                <c:pt idx="5">
                  <c:v>6.43</c:v>
                </c:pt>
                <c:pt idx="6">
                  <c:v>#N/A</c:v>
                </c:pt>
                <c:pt idx="7">
                  <c:v>6.5</c:v>
                </c:pt>
                <c:pt idx="8">
                  <c:v>#N/A</c:v>
                </c:pt>
                <c:pt idx="9">
                  <c:v>4.7</c:v>
                </c:pt>
              </c:numCache>
            </c:numRef>
          </c:val>
        </c:ser>
        <c:dLbls>
          <c:showLegendKey val="0"/>
          <c:showVal val="0"/>
          <c:showCatName val="0"/>
          <c:showSerName val="0"/>
          <c:showPercent val="0"/>
          <c:showBubbleSize val="0"/>
        </c:dLbls>
        <c:gapWidth val="150"/>
        <c:overlap val="100"/>
        <c:axId val="108124032"/>
        <c:axId val="108125568"/>
      </c:barChart>
      <c:catAx>
        <c:axId val="1081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25568"/>
        <c:crosses val="autoZero"/>
        <c:auto val="1"/>
        <c:lblAlgn val="ctr"/>
        <c:lblOffset val="100"/>
        <c:tickLblSkip val="1"/>
        <c:tickMarkSkip val="1"/>
        <c:noMultiLvlLbl val="0"/>
      </c:catAx>
      <c:valAx>
        <c:axId val="10812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2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9541</c:v>
                </c:pt>
                <c:pt idx="5">
                  <c:v>10007</c:v>
                </c:pt>
                <c:pt idx="8">
                  <c:v>10412</c:v>
                </c:pt>
                <c:pt idx="11">
                  <c:v>10839</c:v>
                </c:pt>
                <c:pt idx="14">
                  <c:v>11484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576</c:v>
                </c:pt>
                <c:pt idx="3">
                  <c:v>560</c:v>
                </c:pt>
                <c:pt idx="6">
                  <c:v>424</c:v>
                </c:pt>
                <c:pt idx="9">
                  <c:v>341</c:v>
                </c:pt>
                <c:pt idx="12">
                  <c:v>322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c:v>
                </c:pt>
                <c:pt idx="3">
                  <c:v>50</c:v>
                </c:pt>
                <c:pt idx="6">
                  <c:v>40</c:v>
                </c:pt>
                <c:pt idx="9">
                  <c:v>30</c:v>
                </c:pt>
                <c:pt idx="12">
                  <c:v>20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1818</c:v>
                </c:pt>
                <c:pt idx="3">
                  <c:v>1919</c:v>
                </c:pt>
                <c:pt idx="6">
                  <c:v>1758</c:v>
                </c:pt>
                <c:pt idx="9">
                  <c:v>1921</c:v>
                </c:pt>
                <c:pt idx="12">
                  <c:v>1968</c:v>
                </c:pt>
              </c:numCache>
            </c:numRef>
          </c:val>
        </c:ser>
        <c:dLbls>
          <c:showLegendKey val="0"/>
          <c:showVal val="0"/>
          <c:showCatName val="0"/>
          <c:showSerName val="0"/>
          <c:showPercent val="0"/>
          <c:showBubbleSize val="0"/>
        </c:dLbls>
        <c:gapWidth val="100"/>
        <c:overlap val="100"/>
        <c:axId val="91467776"/>
        <c:axId val="9146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-7097</c:v>
                </c:pt>
                <c:pt idx="2">
                  <c:v>#N/A</c:v>
                </c:pt>
                <c:pt idx="3">
                  <c:v>#N/A</c:v>
                </c:pt>
                <c:pt idx="4">
                  <c:v>-7478</c:v>
                </c:pt>
                <c:pt idx="5">
                  <c:v>#N/A</c:v>
                </c:pt>
                <c:pt idx="6">
                  <c:v>#N/A</c:v>
                </c:pt>
                <c:pt idx="7">
                  <c:v>-8190</c:v>
                </c:pt>
                <c:pt idx="8">
                  <c:v>#N/A</c:v>
                </c:pt>
                <c:pt idx="9">
                  <c:v>#N/A</c:v>
                </c:pt>
                <c:pt idx="10">
                  <c:v>-8547</c:v>
                </c:pt>
                <c:pt idx="11">
                  <c:v>#N/A</c:v>
                </c:pt>
                <c:pt idx="12">
                  <c:v>#N/A</c:v>
                </c:pt>
                <c:pt idx="13">
                  <c:v>-9174</c:v>
                </c:pt>
                <c:pt idx="14">
                  <c:v>#N/A</c:v>
                </c:pt>
              </c:numCache>
            </c:numRef>
          </c:val>
          <c:smooth val="0"/>
        </c:ser>
        <c:dLbls>
          <c:showLegendKey val="0"/>
          <c:showVal val="0"/>
          <c:showCatName val="0"/>
          <c:showSerName val="0"/>
          <c:showPercent val="0"/>
          <c:showBubbleSize val="0"/>
        </c:dLbls>
        <c:marker val="1"/>
        <c:smooth val="0"/>
        <c:axId val="91467776"/>
        <c:axId val="91469696"/>
      </c:lineChart>
      <c:catAx>
        <c:axId val="914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69696"/>
        <c:crosses val="autoZero"/>
        <c:auto val="1"/>
        <c:lblAlgn val="ctr"/>
        <c:lblOffset val="100"/>
        <c:tickLblSkip val="1"/>
        <c:tickMarkSkip val="1"/>
        <c:noMultiLvlLbl val="0"/>
      </c:catAx>
      <c:valAx>
        <c:axId val="9146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156850</c:v>
                </c:pt>
                <c:pt idx="5">
                  <c:v>152179</c:v>
                </c:pt>
                <c:pt idx="8">
                  <c:v>143597</c:v>
                </c:pt>
                <c:pt idx="11">
                  <c:v>135629</c:v>
                </c:pt>
                <c:pt idx="14">
                  <c:v>126269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111268</c:v>
                </c:pt>
                <c:pt idx="5">
                  <c:v>105082</c:v>
                </c:pt>
                <c:pt idx="8">
                  <c:v>118670</c:v>
                </c:pt>
                <c:pt idx="11">
                  <c:v>133602</c:v>
                </c:pt>
                <c:pt idx="14">
                  <c:v>159518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35419</c:v>
                </c:pt>
                <c:pt idx="3">
                  <c:v>33575</c:v>
                </c:pt>
                <c:pt idx="6">
                  <c:v>31104</c:v>
                </c:pt>
                <c:pt idx="9">
                  <c:v>28966</c:v>
                </c:pt>
                <c:pt idx="12">
                  <c:v>29618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2287</c:v>
                </c:pt>
                <c:pt idx="3">
                  <c:v>1933</c:v>
                </c:pt>
                <c:pt idx="6">
                  <c:v>1955</c:v>
                </c:pt>
                <c:pt idx="9">
                  <c:v>1865</c:v>
                </c:pt>
                <c:pt idx="12">
                  <c:v>1784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19839</c:v>
                </c:pt>
                <c:pt idx="3">
                  <c:v>15497</c:v>
                </c:pt>
                <c:pt idx="6">
                  <c:v>14874</c:v>
                </c:pt>
                <c:pt idx="9">
                  <c:v>14326</c:v>
                </c:pt>
                <c:pt idx="12">
                  <c:v>13715</c:v>
                </c:pt>
              </c:numCache>
            </c:numRef>
          </c:val>
        </c:ser>
        <c:dLbls>
          <c:showLegendKey val="0"/>
          <c:showVal val="0"/>
          <c:showCatName val="0"/>
          <c:showSerName val="0"/>
          <c:showPercent val="0"/>
          <c:showBubbleSize val="0"/>
        </c:dLbls>
        <c:gapWidth val="100"/>
        <c:overlap val="100"/>
        <c:axId val="29480832"/>
        <c:axId val="2948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480832"/>
        <c:axId val="29487104"/>
      </c:lineChart>
      <c:catAx>
        <c:axId val="294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87104"/>
        <c:crosses val="autoZero"/>
        <c:auto val="1"/>
        <c:lblAlgn val="ctr"/>
        <c:lblOffset val="100"/>
        <c:tickLblSkip val="1"/>
        <c:tickMarkSkip val="1"/>
        <c:noMultiLvlLbl val="0"/>
      </c:catAx>
      <c:valAx>
        <c:axId val="294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49.3</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58.9</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93836416"/>
        <c:axId val="93838336"/>
      </c:scatterChart>
      <c:valAx>
        <c:axId val="93836416"/>
        <c:scaling>
          <c:orientation val="minMax"/>
          <c:max val="70.699999999999989"/>
          <c:min val="4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38336"/>
        <c:crosses val="autoZero"/>
        <c:crossBetween val="midCat"/>
      </c:valAx>
      <c:valAx>
        <c:axId val="93838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836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-4.5</c:v>
                </c:pt>
                <c:pt idx="1">
                  <c:v>-5.2</c:v>
                </c:pt>
                <c:pt idx="2">
                  <c:v>-5.7</c:v>
                </c:pt>
                <c:pt idx="3">
                  <c:v>-6</c:v>
                </c:pt>
                <c:pt idx="4">
                  <c:v>-6.2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3598080"/>
        <c:axId val="93600000"/>
      </c:scatterChart>
      <c:valAx>
        <c:axId val="93598080"/>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00000"/>
        <c:crosses val="autoZero"/>
        <c:crossBetween val="midCat"/>
      </c:valAx>
      <c:valAx>
        <c:axId val="936000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598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年度より学校改築に伴う起債の償還が始まったことに伴い元利償還金が４７百万円増加。また</a:t>
          </a:r>
          <a:r>
            <a:rPr kumimoji="1" lang="ja-JP" altLang="en-US" sz="1300">
              <a:solidFill>
                <a:schemeClr val="dk1"/>
              </a:solidFill>
              <a:effectLst/>
              <a:latin typeface="+mn-lt"/>
              <a:ea typeface="+mn-ea"/>
              <a:cs typeface="+mn-cs"/>
            </a:rPr>
            <a:t>満期一括償還地方債に係る年度割相当額と</a:t>
          </a:r>
          <a:r>
            <a:rPr kumimoji="1" lang="ja-JP" altLang="ja-JP" sz="1300">
              <a:solidFill>
                <a:schemeClr val="dk1"/>
              </a:solidFill>
              <a:effectLst/>
              <a:latin typeface="+mn-lt"/>
              <a:ea typeface="+mn-ea"/>
              <a:cs typeface="+mn-cs"/>
            </a:rPr>
            <a:t>組合</a:t>
          </a:r>
          <a:r>
            <a:rPr kumimoji="1" lang="ja-JP" altLang="en-US" sz="1300">
              <a:solidFill>
                <a:schemeClr val="dk1"/>
              </a:solidFill>
              <a:effectLst/>
              <a:latin typeface="+mn-lt"/>
              <a:ea typeface="+mn-ea"/>
              <a:cs typeface="+mn-cs"/>
            </a:rPr>
            <a:t>等が起こした地方債の</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に対する</a:t>
          </a:r>
          <a:r>
            <a:rPr kumimoji="1" lang="ja-JP" altLang="ja-JP" sz="1300">
              <a:solidFill>
                <a:schemeClr val="dk1"/>
              </a:solidFill>
              <a:effectLst/>
              <a:latin typeface="+mn-lt"/>
              <a:ea typeface="+mn-ea"/>
              <a:cs typeface="+mn-cs"/>
            </a:rPr>
            <a:t>負担金等</a:t>
          </a:r>
          <a:r>
            <a:rPr kumimoji="1" lang="ja-JP" altLang="en-US" sz="1300">
              <a:solidFill>
                <a:schemeClr val="dk1"/>
              </a:solidFill>
              <a:effectLst/>
              <a:latin typeface="+mn-lt"/>
              <a:ea typeface="+mn-ea"/>
              <a:cs typeface="+mn-cs"/>
            </a:rPr>
            <a:t>を合わせて２９</a:t>
          </a:r>
          <a:r>
            <a:rPr kumimoji="1" lang="ja-JP" altLang="ja-JP" sz="1300">
              <a:solidFill>
                <a:schemeClr val="dk1"/>
              </a:solidFill>
              <a:effectLst/>
              <a:latin typeface="+mn-lt"/>
              <a:ea typeface="+mn-ea"/>
              <a:cs typeface="+mn-cs"/>
            </a:rPr>
            <a:t>百万円減となった。</a:t>
          </a:r>
          <a:endParaRPr lang="ja-JP" altLang="ja-JP" sz="1300">
            <a:effectLst/>
          </a:endParaRPr>
        </a:p>
        <a:p>
          <a:r>
            <a:rPr kumimoji="1" lang="ja-JP" altLang="ja-JP" sz="1300">
              <a:solidFill>
                <a:schemeClr val="dk1"/>
              </a:solidFill>
              <a:effectLst/>
              <a:latin typeface="+mn-lt"/>
              <a:ea typeface="+mn-ea"/>
              <a:cs typeface="+mn-cs"/>
            </a:rPr>
            <a:t>　一方、算入公債費等は６４５百万円の増となった結果、実質公債費比率の分子は平成２６年度と比べて６２７百万円減少した。</a:t>
          </a:r>
          <a:endParaRPr lang="ja-JP" altLang="ja-JP" sz="1300">
            <a:effectLst/>
          </a:endParaRPr>
        </a:p>
        <a:p>
          <a:r>
            <a:rPr kumimoji="1" lang="ja-JP" altLang="ja-JP" sz="1300">
              <a:solidFill>
                <a:schemeClr val="dk1"/>
              </a:solidFill>
              <a:effectLst/>
              <a:latin typeface="+mn-lt"/>
              <a:ea typeface="+mn-ea"/>
              <a:cs typeface="+mn-cs"/>
            </a:rPr>
            <a:t>　平成１９年度以降、本区の実質公債費比率の分子は減少し続けたが、平成２８年度以降、区立小中学校の改築に伴う起債の償還費用の増加が見込まれるため、増に転じる可能性がある。今後も学校改築は継続されるため、将来を見据えた起債管理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平成２７年度は、</a:t>
          </a:r>
          <a:r>
            <a:rPr lang="ja-JP" altLang="ja-JP" sz="1300" b="0" i="0" baseline="0">
              <a:solidFill>
                <a:schemeClr val="dk1"/>
              </a:solidFill>
              <a:effectLst/>
              <a:latin typeface="+mn-lt"/>
              <a:ea typeface="+mn-ea"/>
              <a:cs typeface="+mn-cs"/>
            </a:rPr>
            <a:t>学校施設改築事業債の</a:t>
          </a:r>
          <a:r>
            <a:rPr kumimoji="1" lang="ja-JP" altLang="ja-JP" sz="1300">
              <a:solidFill>
                <a:schemeClr val="dk1"/>
              </a:solidFill>
              <a:effectLst/>
              <a:latin typeface="+mn-lt"/>
              <a:ea typeface="+mn-ea"/>
              <a:cs typeface="+mn-cs"/>
            </a:rPr>
            <a:t>新たな</a:t>
          </a:r>
          <a:r>
            <a:rPr lang="ja-JP" altLang="ja-JP" sz="1300" b="0" i="0" baseline="0">
              <a:solidFill>
                <a:schemeClr val="dk1"/>
              </a:solidFill>
              <a:effectLst/>
              <a:latin typeface="+mn-lt"/>
              <a:ea typeface="+mn-ea"/>
              <a:cs typeface="+mn-cs"/>
            </a:rPr>
            <a:t>元利償還が無かったこと</a:t>
          </a:r>
          <a:r>
            <a:rPr kumimoji="1" lang="ja-JP" altLang="ja-JP" sz="1300">
              <a:solidFill>
                <a:schemeClr val="dk1"/>
              </a:solidFill>
              <a:effectLst/>
              <a:latin typeface="+mn-lt"/>
              <a:ea typeface="+mn-ea"/>
              <a:cs typeface="+mn-cs"/>
            </a:rPr>
            <a:t>から、区債現在高は前年度比６億円減の１３７億円となった。充当可能財源等が将来負担額を上回るため、将来負担比率はマイナスとな</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将来負担比率は発生していない。</a:t>
          </a:r>
          <a:endParaRPr lang="ja-JP" altLang="ja-JP" sz="1300">
            <a:effectLst/>
          </a:endParaRPr>
        </a:p>
        <a:p>
          <a:r>
            <a:rPr kumimoji="1" lang="ja-JP" altLang="ja-JP" sz="1300">
              <a:solidFill>
                <a:schemeClr val="dk1"/>
              </a:solidFill>
              <a:effectLst/>
              <a:latin typeface="+mn-lt"/>
              <a:ea typeface="+mn-ea"/>
              <a:cs typeface="+mn-cs"/>
            </a:rPr>
            <a:t>　今後、学校改築（平成２８年度は新たに小学校２校の元利償還が始まる）や老朽化する区施設の更新に伴い、起債と基金の取崩しが同時に進行する。加えて税制改正における法人住民税の一部国税化等は、依存財源の割合が高い本区への影響が大きいことから、長期的視点に立った財政運営を行っ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本区の有形固定資産減価償却率は、全体で見た際には類似団体より低い水準にある。しかしながら、体育館・プールは</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％、保健センター・保健所は</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％に達するなど有形固定資産減価償却率が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％を超えている。また、今後改修の必要な施設が多く見込まれる学校施設など、長期的な老朽化対策の課題がある。</a:t>
          </a:r>
          <a:endParaRPr lang="ja-JP" altLang="ja-JP">
            <a:effectLst/>
          </a:endParaRPr>
        </a:p>
        <a:p>
          <a:r>
            <a:rPr kumimoji="1" lang="ja-JP" altLang="ja-JP" sz="1100">
              <a:solidFill>
                <a:schemeClr val="dk1"/>
              </a:solidFill>
              <a:effectLst/>
              <a:latin typeface="+mn-lt"/>
              <a:ea typeface="+mn-ea"/>
              <a:cs typeface="+mn-cs"/>
            </a:rPr>
            <a:t>　公共施設等総合管理計画を踏まえ、施設の維持管理・更新、長寿命化や統合・廃止を検討し、将来世代へ負担を先送りしないよう、教育施設整備基金等の特定目的基金の活用を進める。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112776</xdr:rowOff>
    </xdr:from>
    <xdr:to>
      <xdr:col>3</xdr:col>
      <xdr:colOff>1170940</xdr:colOff>
      <xdr:row>33</xdr:row>
      <xdr:rowOff>42672</xdr:rowOff>
    </xdr:to>
    <xdr:cxnSp macro="">
      <xdr:nvCxnSpPr>
        <xdr:cNvPr id="68" name="直線コネクタ 67"/>
        <xdr:cNvCxnSpPr/>
      </xdr:nvCxnSpPr>
      <xdr:spPr>
        <a:xfrm flipV="1">
          <a:off x="4760595" y="5522976"/>
          <a:ext cx="127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46499</xdr:rowOff>
    </xdr:from>
    <xdr:ext cx="405111" cy="259045"/>
    <xdr:sp macro="" textlink="">
      <xdr:nvSpPr>
        <xdr:cNvPr id="69"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a:t>
          </a:r>
          <a:endParaRPr kumimoji="1" lang="ja-JP" altLang="en-US" sz="1000" b="1">
            <a:latin typeface="ＭＳ Ｐゴシック"/>
          </a:endParaRPr>
        </a:p>
      </xdr:txBody>
    </xdr:sp>
    <xdr:clientData/>
  </xdr:oneCellAnchor>
  <xdr:twoCellAnchor>
    <xdr:from>
      <xdr:col>3</xdr:col>
      <xdr:colOff>1082675</xdr:colOff>
      <xdr:row>33</xdr:row>
      <xdr:rowOff>42672</xdr:rowOff>
    </xdr:from>
    <xdr:to>
      <xdr:col>3</xdr:col>
      <xdr:colOff>1260475</xdr:colOff>
      <xdr:row>33</xdr:row>
      <xdr:rowOff>42672</xdr:rowOff>
    </xdr:to>
    <xdr:cxnSp macro="">
      <xdr:nvCxnSpPr>
        <xdr:cNvPr id="70" name="直線コネクタ 69"/>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59453</xdr:rowOff>
    </xdr:from>
    <xdr:ext cx="405111" cy="259045"/>
    <xdr:sp macro="" textlink="">
      <xdr:nvSpPr>
        <xdr:cNvPr id="71" name="有形固定資産減価償却率最大値テキスト"/>
        <xdr:cNvSpPr txBox="1"/>
      </xdr:nvSpPr>
      <xdr:spPr>
        <a:xfrm>
          <a:off x="4813300" y="529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112776</xdr:rowOff>
    </xdr:from>
    <xdr:to>
      <xdr:col>3</xdr:col>
      <xdr:colOff>1260475</xdr:colOff>
      <xdr:row>27</xdr:row>
      <xdr:rowOff>112776</xdr:rowOff>
    </xdr:to>
    <xdr:cxnSp macro="">
      <xdr:nvCxnSpPr>
        <xdr:cNvPr id="72" name="直線コネクタ 71"/>
        <xdr:cNvCxnSpPr/>
      </xdr:nvCxnSpPr>
      <xdr:spPr>
        <a:xfrm>
          <a:off x="4673600" y="552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83075</xdr:rowOff>
    </xdr:from>
    <xdr:ext cx="405111" cy="259045"/>
    <xdr:sp macro="" textlink="">
      <xdr:nvSpPr>
        <xdr:cNvPr id="73" name="有形固定資産減価償却率平均値テキスト"/>
        <xdr:cNvSpPr txBox="1"/>
      </xdr:nvSpPr>
      <xdr:spPr>
        <a:xfrm>
          <a:off x="4813300" y="566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74" name="フローチャート : 判断 73"/>
        <xdr:cNvSpPr/>
      </xdr:nvSpPr>
      <xdr:spPr>
        <a:xfrm>
          <a:off x="47117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131826</xdr:rowOff>
    </xdr:from>
    <xdr:to>
      <xdr:col>3</xdr:col>
      <xdr:colOff>1222375</xdr:colOff>
      <xdr:row>32</xdr:row>
      <xdr:rowOff>61976</xdr:rowOff>
    </xdr:to>
    <xdr:sp macro="" textlink="">
      <xdr:nvSpPr>
        <xdr:cNvPr id="80" name="円/楕円 79"/>
        <xdr:cNvSpPr/>
      </xdr:nvSpPr>
      <xdr:spPr>
        <a:xfrm>
          <a:off x="47117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110253</xdr:rowOff>
    </xdr:from>
    <xdr:ext cx="405111" cy="259045"/>
    <xdr:sp macro="" textlink="">
      <xdr:nvSpPr>
        <xdr:cNvPr id="81" name="有形固定資産減価償却率該当値テキスト"/>
        <xdr:cNvSpPr txBox="1"/>
      </xdr:nvSpPr>
      <xdr:spPr>
        <a:xfrm>
          <a:off x="4813300" y="620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52" name="直線コネクタ 5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53" name="テキスト ボックス 5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4" name="直線コネクタ 5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5" name="テキスト ボックス 5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8" name="直線コネクタ 5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9" name="テキスト ボックス 5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60" name="直線コネクタ 5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61" name="テキスト ボックス 6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3" name="テキスト ボックス 6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125730</xdr:rowOff>
    </xdr:from>
    <xdr:to>
      <xdr:col>15</xdr:col>
      <xdr:colOff>180340</xdr:colOff>
      <xdr:row>41</xdr:row>
      <xdr:rowOff>165735</xdr:rowOff>
    </xdr:to>
    <xdr:cxnSp macro="">
      <xdr:nvCxnSpPr>
        <xdr:cNvPr id="65" name="直線コネクタ 64"/>
        <xdr:cNvCxnSpPr/>
      </xdr:nvCxnSpPr>
      <xdr:spPr>
        <a:xfrm flipV="1">
          <a:off x="10476865" y="561213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169562</xdr:rowOff>
    </xdr:from>
    <xdr:ext cx="469744" cy="259045"/>
    <xdr:sp macro="" textlink="">
      <xdr:nvSpPr>
        <xdr:cNvPr id="66" name="【道路】&#10;一人当たり延長最小値テキスト"/>
        <xdr:cNvSpPr txBox="1"/>
      </xdr:nvSpPr>
      <xdr:spPr>
        <a:xfrm>
          <a:off x="105664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0.623</a:t>
          </a:r>
          <a:endParaRPr kumimoji="1" lang="ja-JP" altLang="en-US" sz="1000" b="1">
            <a:latin typeface="ＭＳ Ｐゴシック"/>
          </a:endParaRPr>
        </a:p>
      </xdr:txBody>
    </xdr:sp>
    <xdr:clientData/>
  </xdr:oneCellAnchor>
  <xdr:twoCellAnchor>
    <xdr:from>
      <xdr:col>15</xdr:col>
      <xdr:colOff>92075</xdr:colOff>
      <xdr:row>41</xdr:row>
      <xdr:rowOff>165735</xdr:rowOff>
    </xdr:from>
    <xdr:to>
      <xdr:col>15</xdr:col>
      <xdr:colOff>269875</xdr:colOff>
      <xdr:row>41</xdr:row>
      <xdr:rowOff>165735</xdr:rowOff>
    </xdr:to>
    <xdr:cxnSp macro="">
      <xdr:nvCxnSpPr>
        <xdr:cNvPr id="67" name="直線コネクタ 66"/>
        <xdr:cNvCxnSpPr/>
      </xdr:nvCxnSpPr>
      <xdr:spPr>
        <a:xfrm>
          <a:off x="10388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72407</xdr:rowOff>
    </xdr:from>
    <xdr:ext cx="469744" cy="259045"/>
    <xdr:sp macro="" textlink="">
      <xdr:nvSpPr>
        <xdr:cNvPr id="68" name="【道路】&#10;一人当たり延長最大値テキスト"/>
        <xdr:cNvSpPr txBox="1"/>
      </xdr:nvSpPr>
      <xdr:spPr>
        <a:xfrm>
          <a:off x="105664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15</xdr:col>
      <xdr:colOff>92075</xdr:colOff>
      <xdr:row>32</xdr:row>
      <xdr:rowOff>125730</xdr:rowOff>
    </xdr:from>
    <xdr:to>
      <xdr:col>15</xdr:col>
      <xdr:colOff>269875</xdr:colOff>
      <xdr:row>32</xdr:row>
      <xdr:rowOff>125730</xdr:rowOff>
    </xdr:to>
    <xdr:cxnSp macro="">
      <xdr:nvCxnSpPr>
        <xdr:cNvPr id="69" name="直線コネクタ 6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154322</xdr:rowOff>
    </xdr:from>
    <xdr:ext cx="469744" cy="259045"/>
    <xdr:sp macro="" textlink="">
      <xdr:nvSpPr>
        <xdr:cNvPr id="70" name="【道路】&#10;一人当たり延長平均値テキスト"/>
        <xdr:cNvSpPr txBox="1"/>
      </xdr:nvSpPr>
      <xdr:spPr>
        <a:xfrm>
          <a:off x="10566400" y="5983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xdr:rowOff>
    </xdr:from>
    <xdr:to>
      <xdr:col>15</xdr:col>
      <xdr:colOff>231775</xdr:colOff>
      <xdr:row>35</xdr:row>
      <xdr:rowOff>106045</xdr:rowOff>
    </xdr:to>
    <xdr:sp macro="" textlink="">
      <xdr:nvSpPr>
        <xdr:cNvPr id="71" name="フローチャート : 判断 70"/>
        <xdr:cNvSpPr/>
      </xdr:nvSpPr>
      <xdr:spPr>
        <a:xfrm>
          <a:off x="104267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2" name="テキスト ボックス 7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3" name="テキスト ボックス 7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4" name="テキスト ボックス 7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5" name="テキスト ボックス 7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6" name="テキスト ボックス 7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103505</xdr:rowOff>
    </xdr:from>
    <xdr:to>
      <xdr:col>15</xdr:col>
      <xdr:colOff>231775</xdr:colOff>
      <xdr:row>33</xdr:row>
      <xdr:rowOff>33655</xdr:rowOff>
    </xdr:to>
    <xdr:sp macro="" textlink="">
      <xdr:nvSpPr>
        <xdr:cNvPr id="77" name="円/楕円 76"/>
        <xdr:cNvSpPr/>
      </xdr:nvSpPr>
      <xdr:spPr>
        <a:xfrm>
          <a:off x="10426700" y="55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27957</xdr:rowOff>
    </xdr:from>
    <xdr:ext cx="469744" cy="259045"/>
    <xdr:sp macro="" textlink="">
      <xdr:nvSpPr>
        <xdr:cNvPr id="78" name="【道路】&#10;一人当たり延長該当値テキスト"/>
        <xdr:cNvSpPr txBox="1"/>
      </xdr:nvSpPr>
      <xdr:spPr>
        <a:xfrm>
          <a:off x="10566400"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79" name="正方形/長方形 7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86" name="正方形/長方形 8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89" name="テキスト ボックス 8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0" name="直線コネクタ 8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1" name="テキスト ボックス 9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2" name="直線コネクタ 9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3" name="テキスト ボックス 9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4" name="直線コネクタ 9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5" name="テキスト ボックス 9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96" name="直線コネクタ 9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97" name="テキスト ボックス 9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8" name="直線コネクタ 9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9" name="テキスト ボックス 9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0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132588</xdr:rowOff>
    </xdr:from>
    <xdr:to>
      <xdr:col>6</xdr:col>
      <xdr:colOff>510540</xdr:colOff>
      <xdr:row>64</xdr:row>
      <xdr:rowOff>86868</xdr:rowOff>
    </xdr:to>
    <xdr:cxnSp macro="">
      <xdr:nvCxnSpPr>
        <xdr:cNvPr id="101" name="直線コネクタ 100"/>
        <xdr:cNvCxnSpPr/>
      </xdr:nvCxnSpPr>
      <xdr:spPr>
        <a:xfrm flipV="1">
          <a:off x="4634865" y="97337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90695</xdr:rowOff>
    </xdr:from>
    <xdr:ext cx="405111" cy="259045"/>
    <xdr:sp macro="" textlink="">
      <xdr:nvSpPr>
        <xdr:cNvPr id="102" name="【橋りょう・トンネル】&#10;有形固定資産減価償却率最小値テキスト"/>
        <xdr:cNvSpPr txBox="1"/>
      </xdr:nvSpPr>
      <xdr:spPr>
        <a:xfrm>
          <a:off x="4724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422275</xdr:colOff>
      <xdr:row>64</xdr:row>
      <xdr:rowOff>86868</xdr:rowOff>
    </xdr:from>
    <xdr:to>
      <xdr:col>6</xdr:col>
      <xdr:colOff>600075</xdr:colOff>
      <xdr:row>64</xdr:row>
      <xdr:rowOff>86868</xdr:rowOff>
    </xdr:to>
    <xdr:cxnSp macro="">
      <xdr:nvCxnSpPr>
        <xdr:cNvPr id="103" name="直線コネクタ 10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79265</xdr:rowOff>
    </xdr:from>
    <xdr:ext cx="405111" cy="259045"/>
    <xdr:sp macro="" textlink="">
      <xdr:nvSpPr>
        <xdr:cNvPr id="104" name="【橋りょう・トンネル】&#10;有形固定資産減価償却率最大値テキスト"/>
        <xdr:cNvSpPr txBox="1"/>
      </xdr:nvSpPr>
      <xdr:spPr>
        <a:xfrm>
          <a:off x="4724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132588</xdr:rowOff>
    </xdr:from>
    <xdr:to>
      <xdr:col>6</xdr:col>
      <xdr:colOff>600075</xdr:colOff>
      <xdr:row>56</xdr:row>
      <xdr:rowOff>132588</xdr:rowOff>
    </xdr:to>
    <xdr:cxnSp macro="">
      <xdr:nvCxnSpPr>
        <xdr:cNvPr id="105" name="直線コネクタ 104"/>
        <xdr:cNvCxnSpPr/>
      </xdr:nvCxnSpPr>
      <xdr:spPr>
        <a:xfrm>
          <a:off x="4546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8653</xdr:rowOff>
    </xdr:from>
    <xdr:ext cx="405111" cy="259045"/>
    <xdr:sp macro="" textlink="">
      <xdr:nvSpPr>
        <xdr:cNvPr id="106" name="【橋りょう・トンネル】&#10;有形固定資産減価償却率平均値テキスト"/>
        <xdr:cNvSpPr txBox="1"/>
      </xdr:nvSpPr>
      <xdr:spPr>
        <a:xfrm>
          <a:off x="47244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07" name="フローチャート : 判断 106"/>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08" name="テキスト ボックス 10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09" name="テキスト ボックス 10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0" name="テキスト ボックス 10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1" name="テキスト ボックス 11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2" name="テキスト ボックス 11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102362</xdr:rowOff>
    </xdr:from>
    <xdr:to>
      <xdr:col>6</xdr:col>
      <xdr:colOff>561975</xdr:colOff>
      <xdr:row>64</xdr:row>
      <xdr:rowOff>32512</xdr:rowOff>
    </xdr:to>
    <xdr:sp macro="" textlink="">
      <xdr:nvSpPr>
        <xdr:cNvPr id="113" name="円/楕円 112"/>
        <xdr:cNvSpPr/>
      </xdr:nvSpPr>
      <xdr:spPr>
        <a:xfrm>
          <a:off x="4584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17289</xdr:rowOff>
    </xdr:from>
    <xdr:ext cx="405111" cy="259045"/>
    <xdr:sp macro="" textlink="">
      <xdr:nvSpPr>
        <xdr:cNvPr id="114" name="【橋りょう・トンネル】&#10;有形固定資産減価償却率該当値テキスト"/>
        <xdr:cNvSpPr txBox="1"/>
      </xdr:nvSpPr>
      <xdr:spPr>
        <a:xfrm>
          <a:off x="4724400" y="1081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15" name="正方形/長方形 11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6" name="正方形/長方形 1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7" name="正方形/長方形 1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8" name="正方形/長方形 1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9" name="正方形/長方形 1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0" name="正方形/長方形 1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1" name="正方形/長方形 1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2" name="正方形/長方形 12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3" name="テキスト ボックス 1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24" name="直線コネクタ 1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25" name="直線コネクタ 12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26" name="テキスト ボックス 12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27" name="直線コネクタ 12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28" name="テキスト ボックス 12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29" name="直線コネクタ 12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30" name="テキスト ボックス 12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1" name="直線コネクタ 13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32" name="テキスト ボックス 13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33" name="直線コネクタ 13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34" name="テキスト ボックス 13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35" name="直線コネクタ 13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36" name="テキスト ボックス 13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3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134866</xdr:rowOff>
    </xdr:from>
    <xdr:to>
      <xdr:col>15</xdr:col>
      <xdr:colOff>180340</xdr:colOff>
      <xdr:row>64</xdr:row>
      <xdr:rowOff>8359</xdr:rowOff>
    </xdr:to>
    <xdr:cxnSp macro="">
      <xdr:nvCxnSpPr>
        <xdr:cNvPr id="138" name="直線コネクタ 137"/>
        <xdr:cNvCxnSpPr/>
      </xdr:nvCxnSpPr>
      <xdr:spPr>
        <a:xfrm flipV="1">
          <a:off x="10476865" y="9564616"/>
          <a:ext cx="0"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12186</xdr:rowOff>
    </xdr:from>
    <xdr:ext cx="469744" cy="259045"/>
    <xdr:sp macro="" textlink="">
      <xdr:nvSpPr>
        <xdr:cNvPr id="139" name="【橋りょう・トンネル】&#10;一人当たり有形固定資産（償却資産）額最小値テキスト"/>
        <xdr:cNvSpPr txBox="1"/>
      </xdr:nvSpPr>
      <xdr:spPr>
        <a:xfrm>
          <a:off x="10566400" y="109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8,903</a:t>
          </a:r>
          <a:endParaRPr kumimoji="1" lang="ja-JP" altLang="en-US" sz="1000" b="1">
            <a:latin typeface="ＭＳ Ｐゴシック"/>
          </a:endParaRPr>
        </a:p>
      </xdr:txBody>
    </xdr:sp>
    <xdr:clientData/>
  </xdr:oneCellAnchor>
  <xdr:twoCellAnchor>
    <xdr:from>
      <xdr:col>15</xdr:col>
      <xdr:colOff>92075</xdr:colOff>
      <xdr:row>64</xdr:row>
      <xdr:rowOff>8359</xdr:rowOff>
    </xdr:from>
    <xdr:to>
      <xdr:col>15</xdr:col>
      <xdr:colOff>269875</xdr:colOff>
      <xdr:row>64</xdr:row>
      <xdr:rowOff>8359</xdr:rowOff>
    </xdr:to>
    <xdr:cxnSp macro="">
      <xdr:nvCxnSpPr>
        <xdr:cNvPr id="140" name="直線コネクタ 139"/>
        <xdr:cNvCxnSpPr/>
      </xdr:nvCxnSpPr>
      <xdr:spPr>
        <a:xfrm>
          <a:off x="10388600" y="1098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81543</xdr:rowOff>
    </xdr:from>
    <xdr:ext cx="599010" cy="259045"/>
    <xdr:sp macro="" textlink="">
      <xdr:nvSpPr>
        <xdr:cNvPr id="141" name="【橋りょう・トンネル】&#10;一人当たり有形固定資産（償却資産）額最大値テキスト"/>
        <xdr:cNvSpPr txBox="1"/>
      </xdr:nvSpPr>
      <xdr:spPr>
        <a:xfrm>
          <a:off x="10566400" y="933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194,801</a:t>
          </a:r>
          <a:endParaRPr kumimoji="1" lang="ja-JP" altLang="en-US" sz="1000" b="1">
            <a:latin typeface="ＭＳ Ｐゴシック"/>
          </a:endParaRPr>
        </a:p>
      </xdr:txBody>
    </xdr:sp>
    <xdr:clientData/>
  </xdr:oneCellAnchor>
  <xdr:twoCellAnchor>
    <xdr:from>
      <xdr:col>15</xdr:col>
      <xdr:colOff>92075</xdr:colOff>
      <xdr:row>55</xdr:row>
      <xdr:rowOff>134866</xdr:rowOff>
    </xdr:from>
    <xdr:to>
      <xdr:col>15</xdr:col>
      <xdr:colOff>269875</xdr:colOff>
      <xdr:row>55</xdr:row>
      <xdr:rowOff>134866</xdr:rowOff>
    </xdr:to>
    <xdr:cxnSp macro="">
      <xdr:nvCxnSpPr>
        <xdr:cNvPr id="142" name="直線コネクタ 141"/>
        <xdr:cNvCxnSpPr/>
      </xdr:nvCxnSpPr>
      <xdr:spPr>
        <a:xfrm>
          <a:off x="10388600" y="956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34827</xdr:rowOff>
    </xdr:from>
    <xdr:ext cx="534377" cy="259045"/>
    <xdr:sp macro="" textlink="">
      <xdr:nvSpPr>
        <xdr:cNvPr id="143" name="【橋りょう・トンネル】&#10;一人当たり有形固定資産（償却資産）額平均値テキスト"/>
        <xdr:cNvSpPr txBox="1"/>
      </xdr:nvSpPr>
      <xdr:spPr>
        <a:xfrm>
          <a:off x="10566400" y="10493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46,765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11950</xdr:rowOff>
    </xdr:from>
    <xdr:to>
      <xdr:col>15</xdr:col>
      <xdr:colOff>231775</xdr:colOff>
      <xdr:row>62</xdr:row>
      <xdr:rowOff>113550</xdr:rowOff>
    </xdr:to>
    <xdr:sp macro="" textlink="">
      <xdr:nvSpPr>
        <xdr:cNvPr id="144" name="フローチャート : 判断 143"/>
        <xdr:cNvSpPr/>
      </xdr:nvSpPr>
      <xdr:spPr>
        <a:xfrm>
          <a:off x="10426700" y="106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87595</xdr:rowOff>
    </xdr:from>
    <xdr:to>
      <xdr:col>15</xdr:col>
      <xdr:colOff>231775</xdr:colOff>
      <xdr:row>63</xdr:row>
      <xdr:rowOff>17745</xdr:rowOff>
    </xdr:to>
    <xdr:sp macro="" textlink="">
      <xdr:nvSpPr>
        <xdr:cNvPr id="150" name="円/楕円 149"/>
        <xdr:cNvSpPr/>
      </xdr:nvSpPr>
      <xdr:spPr>
        <a:xfrm>
          <a:off x="10426700" y="10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66022</xdr:rowOff>
    </xdr:from>
    <xdr:ext cx="534377" cy="259045"/>
    <xdr:sp macro="" textlink="">
      <xdr:nvSpPr>
        <xdr:cNvPr id="151" name="【橋りょう・トンネル】&#10;一人当たり有形固定資産（償却資産）額該当値テキスト"/>
        <xdr:cNvSpPr txBox="1"/>
      </xdr:nvSpPr>
      <xdr:spPr>
        <a:xfrm>
          <a:off x="10566400" y="106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52" name="正方形/長方形 15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59" name="正方形/長方形 15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62" name="テキスト ボックス 16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63" name="直線コネクタ 1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64" name="テキスト ボックス 16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65" name="直線コネクタ 1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66" name="テキスト ボックス 1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67" name="直線コネクタ 1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68" name="テキスト ボックス 1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69" name="直線コネクタ 1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70" name="テキスト ボックス 1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71" name="直線コネクタ 1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72" name="テキスト ボックス 1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74" name="テキスト ボックス 1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7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114300</xdr:rowOff>
    </xdr:from>
    <xdr:to>
      <xdr:col>6</xdr:col>
      <xdr:colOff>510540</xdr:colOff>
      <xdr:row>85</xdr:row>
      <xdr:rowOff>11430</xdr:rowOff>
    </xdr:to>
    <xdr:cxnSp macro="">
      <xdr:nvCxnSpPr>
        <xdr:cNvPr id="176" name="直線コネクタ 175"/>
        <xdr:cNvCxnSpPr/>
      </xdr:nvCxnSpPr>
      <xdr:spPr>
        <a:xfrm flipV="1">
          <a:off x="4634865" y="133159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15257</xdr:rowOff>
    </xdr:from>
    <xdr:ext cx="405111" cy="259045"/>
    <xdr:sp macro="" textlink="">
      <xdr:nvSpPr>
        <xdr:cNvPr id="177" name="【公営住宅】&#10;有形固定資産減価償却率最小値テキスト"/>
        <xdr:cNvSpPr txBox="1"/>
      </xdr:nvSpPr>
      <xdr:spPr>
        <a:xfrm>
          <a:off x="4724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6</xdr:col>
      <xdr:colOff>422275</xdr:colOff>
      <xdr:row>85</xdr:row>
      <xdr:rowOff>11430</xdr:rowOff>
    </xdr:from>
    <xdr:to>
      <xdr:col>6</xdr:col>
      <xdr:colOff>600075</xdr:colOff>
      <xdr:row>85</xdr:row>
      <xdr:rowOff>11430</xdr:rowOff>
    </xdr:to>
    <xdr:cxnSp macro="">
      <xdr:nvCxnSpPr>
        <xdr:cNvPr id="178" name="直線コネクタ 177"/>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60977</xdr:rowOff>
    </xdr:from>
    <xdr:ext cx="405111" cy="259045"/>
    <xdr:sp macro="" textlink="">
      <xdr:nvSpPr>
        <xdr:cNvPr id="179" name="【公営住宅】&#10;有形固定資産減価償却率最大値テキスト"/>
        <xdr:cNvSpPr txBox="1"/>
      </xdr:nvSpPr>
      <xdr:spPr>
        <a:xfrm>
          <a:off x="4724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77</xdr:row>
      <xdr:rowOff>114300</xdr:rowOff>
    </xdr:from>
    <xdr:to>
      <xdr:col>6</xdr:col>
      <xdr:colOff>600075</xdr:colOff>
      <xdr:row>77</xdr:row>
      <xdr:rowOff>114300</xdr:rowOff>
    </xdr:to>
    <xdr:cxnSp macro="">
      <xdr:nvCxnSpPr>
        <xdr:cNvPr id="180" name="直線コネクタ 179"/>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120666</xdr:rowOff>
    </xdr:from>
    <xdr:ext cx="405111" cy="259045"/>
    <xdr:sp macro="" textlink="">
      <xdr:nvSpPr>
        <xdr:cNvPr id="181" name="【公営住宅】&#10;有形固定資産減価償却率平均値テキスト"/>
        <xdr:cNvSpPr txBox="1"/>
      </xdr:nvSpPr>
      <xdr:spPr>
        <a:xfrm>
          <a:off x="47244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97789</xdr:rowOff>
    </xdr:from>
    <xdr:to>
      <xdr:col>6</xdr:col>
      <xdr:colOff>561975</xdr:colOff>
      <xdr:row>82</xdr:row>
      <xdr:rowOff>27939</xdr:rowOff>
    </xdr:to>
    <xdr:sp macro="" textlink="">
      <xdr:nvSpPr>
        <xdr:cNvPr id="182" name="フローチャート : 判断 181"/>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113030</xdr:rowOff>
    </xdr:from>
    <xdr:to>
      <xdr:col>6</xdr:col>
      <xdr:colOff>561975</xdr:colOff>
      <xdr:row>83</xdr:row>
      <xdr:rowOff>43180</xdr:rowOff>
    </xdr:to>
    <xdr:sp macro="" textlink="">
      <xdr:nvSpPr>
        <xdr:cNvPr id="188" name="円/楕円 187"/>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91457</xdr:rowOff>
    </xdr:from>
    <xdr:ext cx="405111" cy="259045"/>
    <xdr:sp macro="" textlink="">
      <xdr:nvSpPr>
        <xdr:cNvPr id="189" name="【公営住宅】&#10;有形固定資産減価償却率該当値テキスト"/>
        <xdr:cNvSpPr txBox="1"/>
      </xdr:nvSpPr>
      <xdr:spPr>
        <a:xfrm>
          <a:off x="47244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90" name="正方形/長方形 18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7" name="正方形/長方形 19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1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81535</xdr:rowOff>
    </xdr:from>
    <xdr:to>
      <xdr:col>15</xdr:col>
      <xdr:colOff>180340</xdr:colOff>
      <xdr:row>85</xdr:row>
      <xdr:rowOff>145542</xdr:rowOff>
    </xdr:to>
    <xdr:cxnSp macro="">
      <xdr:nvCxnSpPr>
        <xdr:cNvPr id="211" name="直線コネクタ 210"/>
        <xdr:cNvCxnSpPr/>
      </xdr:nvCxnSpPr>
      <xdr:spPr>
        <a:xfrm flipV="1">
          <a:off x="10476865" y="13283185"/>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149369</xdr:rowOff>
    </xdr:from>
    <xdr:ext cx="469744" cy="259045"/>
    <xdr:sp macro="" textlink="">
      <xdr:nvSpPr>
        <xdr:cNvPr id="212" name="【公営住宅】&#10;一人当たり面積最小値テキスト"/>
        <xdr:cNvSpPr txBox="1"/>
      </xdr:nvSpPr>
      <xdr:spPr>
        <a:xfrm>
          <a:off x="105664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85</xdr:row>
      <xdr:rowOff>145542</xdr:rowOff>
    </xdr:from>
    <xdr:to>
      <xdr:col>15</xdr:col>
      <xdr:colOff>269875</xdr:colOff>
      <xdr:row>85</xdr:row>
      <xdr:rowOff>145542</xdr:rowOff>
    </xdr:to>
    <xdr:cxnSp macro="">
      <xdr:nvCxnSpPr>
        <xdr:cNvPr id="213" name="直線コネクタ 21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28212</xdr:rowOff>
    </xdr:from>
    <xdr:ext cx="469744" cy="259045"/>
    <xdr:sp macro="" textlink="">
      <xdr:nvSpPr>
        <xdr:cNvPr id="214" name="【公営住宅】&#10;一人当たり面積最大値テキスト"/>
        <xdr:cNvSpPr txBox="1"/>
      </xdr:nvSpPr>
      <xdr:spPr>
        <a:xfrm>
          <a:off x="105664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0.164</a:t>
          </a:r>
          <a:endParaRPr kumimoji="1" lang="ja-JP" altLang="en-US" sz="1000" b="1">
            <a:latin typeface="ＭＳ Ｐゴシック"/>
          </a:endParaRPr>
        </a:p>
      </xdr:txBody>
    </xdr:sp>
    <xdr:clientData/>
  </xdr:oneCellAnchor>
  <xdr:twoCellAnchor>
    <xdr:from>
      <xdr:col>15</xdr:col>
      <xdr:colOff>92075</xdr:colOff>
      <xdr:row>77</xdr:row>
      <xdr:rowOff>81535</xdr:rowOff>
    </xdr:from>
    <xdr:to>
      <xdr:col>15</xdr:col>
      <xdr:colOff>269875</xdr:colOff>
      <xdr:row>77</xdr:row>
      <xdr:rowOff>81535</xdr:rowOff>
    </xdr:to>
    <xdr:cxnSp macro="">
      <xdr:nvCxnSpPr>
        <xdr:cNvPr id="215" name="直線コネクタ 21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163340</xdr:rowOff>
    </xdr:from>
    <xdr:ext cx="469744" cy="259045"/>
    <xdr:sp macro="" textlink="">
      <xdr:nvSpPr>
        <xdr:cNvPr id="216" name="【公営住宅】&#10;一人当たり面積平均値テキスト"/>
        <xdr:cNvSpPr txBox="1"/>
      </xdr:nvSpPr>
      <xdr:spPr>
        <a:xfrm>
          <a:off x="10566400" y="1387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140463</xdr:rowOff>
    </xdr:from>
    <xdr:to>
      <xdr:col>15</xdr:col>
      <xdr:colOff>231775</xdr:colOff>
      <xdr:row>82</xdr:row>
      <xdr:rowOff>70613</xdr:rowOff>
    </xdr:to>
    <xdr:sp macro="" textlink="">
      <xdr:nvSpPr>
        <xdr:cNvPr id="217" name="フローチャート : 判断 216"/>
        <xdr:cNvSpPr/>
      </xdr:nvSpPr>
      <xdr:spPr>
        <a:xfrm>
          <a:off x="104267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94742</xdr:rowOff>
    </xdr:from>
    <xdr:to>
      <xdr:col>15</xdr:col>
      <xdr:colOff>231775</xdr:colOff>
      <xdr:row>86</xdr:row>
      <xdr:rowOff>24892</xdr:rowOff>
    </xdr:to>
    <xdr:sp macro="" textlink="">
      <xdr:nvSpPr>
        <xdr:cNvPr id="223" name="円/楕円 222"/>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9669</xdr:rowOff>
    </xdr:from>
    <xdr:ext cx="469744" cy="259045"/>
    <xdr:sp macro="" textlink="">
      <xdr:nvSpPr>
        <xdr:cNvPr id="224" name="【公営住宅】&#10;一人当たり面積該当値テキスト"/>
        <xdr:cNvSpPr txBox="1"/>
      </xdr:nvSpPr>
      <xdr:spPr>
        <a:xfrm>
          <a:off x="105664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25" name="正方形/長方形 22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6" name="正方形/長方形 22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7" name="正方形/長方形 22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8" name="正方形/長方形 22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9" name="正方形/長方形 22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30" name="正方形/長方形 22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31" name="正方形/長方形 23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2" name="正方形/長方形 23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3" name="正方形/長方形 23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4" name="正方形/長方形 23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35" name="正方形/長方形 23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6" name="正方形/長方形 23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37" name="正方形/長方形 23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8" name="正方形/長方形 2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9" name="正方形/長方形 2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0" name="正方形/長方形 2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1" name="正方形/長方形 2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2" name="正方形/長方形 2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3" name="正方形/長方形 2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44" name="正方形/長方形 24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5" name="テキスト ボックス 2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6" name="直線コネクタ 2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7" name="テキスト ボックス 2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8" name="直線コネクタ 2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9" name="テキスト ボックス 2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50" name="直線コネクタ 2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51" name="テキスト ボックス 2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52" name="直線コネクタ 2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3" name="テキスト ボックス 2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4" name="直線コネクタ 2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5" name="テキスト ボックス 25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6" name="直線コネクタ 2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7" name="テキスト ボックス 2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5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40</xdr:row>
      <xdr:rowOff>110490</xdr:rowOff>
    </xdr:to>
    <xdr:cxnSp macro="">
      <xdr:nvCxnSpPr>
        <xdr:cNvPr id="259" name="直線コネクタ 258"/>
        <xdr:cNvCxnSpPr/>
      </xdr:nvCxnSpPr>
      <xdr:spPr>
        <a:xfrm flipV="1">
          <a:off x="16318864" y="5672328"/>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260" name="【認定こども園・幼稚園・保育所】&#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261" name="直線コネクタ 260"/>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262" name="【認定こども園・幼稚園・保育所】&#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263" name="直線コネクタ 262"/>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31259</xdr:rowOff>
    </xdr:from>
    <xdr:ext cx="405111" cy="259045"/>
    <xdr:sp macro="" textlink="">
      <xdr:nvSpPr>
        <xdr:cNvPr id="264" name="【認定こども園・幼稚園・保育所】&#10;有形固定資産減価償却率平均値テキスト"/>
        <xdr:cNvSpPr txBox="1"/>
      </xdr:nvSpPr>
      <xdr:spPr>
        <a:xfrm>
          <a:off x="16408400" y="620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52832</xdr:rowOff>
    </xdr:from>
    <xdr:to>
      <xdr:col>23</xdr:col>
      <xdr:colOff>568325</xdr:colOff>
      <xdr:row>36</xdr:row>
      <xdr:rowOff>154432</xdr:rowOff>
    </xdr:to>
    <xdr:sp macro="" textlink="">
      <xdr:nvSpPr>
        <xdr:cNvPr id="265" name="フローチャート : 判断 264"/>
        <xdr:cNvSpPr/>
      </xdr:nvSpPr>
      <xdr:spPr>
        <a:xfrm>
          <a:off x="162687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6" name="テキスト ボックス 2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7" name="テキスト ボックス 2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8" name="テキスト ボックス 2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9" name="テキスト ボックス 2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0" name="テキスト ボックス 2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66548</xdr:rowOff>
    </xdr:from>
    <xdr:to>
      <xdr:col>23</xdr:col>
      <xdr:colOff>568325</xdr:colOff>
      <xdr:row>35</xdr:row>
      <xdr:rowOff>168148</xdr:rowOff>
    </xdr:to>
    <xdr:sp macro="" textlink="">
      <xdr:nvSpPr>
        <xdr:cNvPr id="271" name="円/楕円 270"/>
        <xdr:cNvSpPr/>
      </xdr:nvSpPr>
      <xdr:spPr>
        <a:xfrm>
          <a:off x="16268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89425</xdr:rowOff>
    </xdr:from>
    <xdr:ext cx="405111" cy="259045"/>
    <xdr:sp macro="" textlink="">
      <xdr:nvSpPr>
        <xdr:cNvPr id="272" name="【認定こども園・幼稚園・保育所】&#10;有形固定資産減価償却率該当値テキスト"/>
        <xdr:cNvSpPr txBox="1"/>
      </xdr:nvSpPr>
      <xdr:spPr>
        <a:xfrm>
          <a:off x="16408400"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73" name="正方形/長方形 2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0" name="正方形/長方形 2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83" name="テキスト ボックス 28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5" name="テキスト ボックス 2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7" name="テキスト ボックス 2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9" name="テキスト ボックス 2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1" name="テキスト ボックス 2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3" name="テキスト ボックス 2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9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76200</xdr:rowOff>
    </xdr:to>
    <xdr:cxnSp macro="">
      <xdr:nvCxnSpPr>
        <xdr:cNvPr id="295" name="直線コネクタ 294"/>
        <xdr:cNvCxnSpPr/>
      </xdr:nvCxnSpPr>
      <xdr:spPr>
        <a:xfrm flipV="1">
          <a:off x="22160864" y="576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80027</xdr:rowOff>
    </xdr:from>
    <xdr:ext cx="469744" cy="259045"/>
    <xdr:sp macro="" textlink="">
      <xdr:nvSpPr>
        <xdr:cNvPr id="296" name="【認定こども園・幼稚園・保育所】&#10;一人当たり面積最小値テキスト"/>
        <xdr:cNvSpPr txBox="1"/>
      </xdr:nvSpPr>
      <xdr:spPr>
        <a:xfrm>
          <a:off x="22250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42</xdr:row>
      <xdr:rowOff>76200</xdr:rowOff>
    </xdr:from>
    <xdr:to>
      <xdr:col>32</xdr:col>
      <xdr:colOff>276225</xdr:colOff>
      <xdr:row>42</xdr:row>
      <xdr:rowOff>76200</xdr:rowOff>
    </xdr:to>
    <xdr:cxnSp macro="">
      <xdr:nvCxnSpPr>
        <xdr:cNvPr id="297" name="直線コネクタ 296"/>
        <xdr:cNvCxnSpPr/>
      </xdr:nvCxnSpPr>
      <xdr:spPr>
        <a:xfrm>
          <a:off x="22072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298"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299" name="直線コネクタ 29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162577</xdr:rowOff>
    </xdr:from>
    <xdr:ext cx="469744" cy="259045"/>
    <xdr:sp macro="" textlink="">
      <xdr:nvSpPr>
        <xdr:cNvPr id="300" name="【認定こども園・幼稚園・保育所】&#10;一人当たり面積平均値テキスト"/>
        <xdr:cNvSpPr txBox="1"/>
      </xdr:nvSpPr>
      <xdr:spPr>
        <a:xfrm>
          <a:off x="222504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301" name="フローチャート : 判断 300"/>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25400</xdr:rowOff>
    </xdr:from>
    <xdr:to>
      <xdr:col>32</xdr:col>
      <xdr:colOff>238125</xdr:colOff>
      <xdr:row>42</xdr:row>
      <xdr:rowOff>127000</xdr:rowOff>
    </xdr:to>
    <xdr:sp macro="" textlink="">
      <xdr:nvSpPr>
        <xdr:cNvPr id="307" name="円/楕円 306"/>
        <xdr:cNvSpPr/>
      </xdr:nvSpPr>
      <xdr:spPr>
        <a:xfrm>
          <a:off x="22110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111777</xdr:rowOff>
    </xdr:from>
    <xdr:ext cx="469744" cy="259045"/>
    <xdr:sp macro="" textlink="">
      <xdr:nvSpPr>
        <xdr:cNvPr id="308" name="【認定こども園・幼稚園・保育所】&#10;一人当たり面積該当値テキスト"/>
        <xdr:cNvSpPr txBox="1"/>
      </xdr:nvSpPr>
      <xdr:spPr>
        <a:xfrm>
          <a:off x="222504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09" name="正方形/長方形 30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16" name="正方形/長方形 31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9" name="テキスト ボックス 3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0" name="直線コネクタ 3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1" name="テキスト ボックス 3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2" name="直線コネクタ 3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3" name="テキスト ボックス 3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4" name="直線コネクタ 3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5" name="テキスト ボックス 3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6" name="直線コネクタ 3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7" name="テキスト ボックス 3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8" name="直線コネクタ 3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9" name="テキスト ボックス 3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0" name="直線コネクタ 3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1" name="テキスト ボックス 3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3" name="テキスト ボックス 3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86541</xdr:rowOff>
    </xdr:from>
    <xdr:to>
      <xdr:col>23</xdr:col>
      <xdr:colOff>516889</xdr:colOff>
      <xdr:row>63</xdr:row>
      <xdr:rowOff>102870</xdr:rowOff>
    </xdr:to>
    <xdr:cxnSp macro="">
      <xdr:nvCxnSpPr>
        <xdr:cNvPr id="335" name="直線コネクタ 334"/>
        <xdr:cNvCxnSpPr/>
      </xdr:nvCxnSpPr>
      <xdr:spPr>
        <a:xfrm flipV="1">
          <a:off x="16318864" y="9516291"/>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36"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37" name="直線コネクタ 33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33218</xdr:rowOff>
    </xdr:from>
    <xdr:ext cx="405111" cy="259045"/>
    <xdr:sp macro="" textlink="">
      <xdr:nvSpPr>
        <xdr:cNvPr id="338" name="【学校施設】&#10;有形固定資産減価償却率最大値テキスト"/>
        <xdr:cNvSpPr txBox="1"/>
      </xdr:nvSpPr>
      <xdr:spPr>
        <a:xfrm>
          <a:off x="164084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55</xdr:row>
      <xdr:rowOff>86541</xdr:rowOff>
    </xdr:from>
    <xdr:to>
      <xdr:col>23</xdr:col>
      <xdr:colOff>606425</xdr:colOff>
      <xdr:row>55</xdr:row>
      <xdr:rowOff>86541</xdr:rowOff>
    </xdr:to>
    <xdr:cxnSp macro="">
      <xdr:nvCxnSpPr>
        <xdr:cNvPr id="339" name="直線コネクタ 338"/>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29227</xdr:rowOff>
    </xdr:from>
    <xdr:ext cx="405111" cy="259045"/>
    <xdr:sp macro="" textlink="">
      <xdr:nvSpPr>
        <xdr:cNvPr id="340" name="【学校施設】&#10;有形固定資産減価償却率平均値テキスト"/>
        <xdr:cNvSpPr txBox="1"/>
      </xdr:nvSpPr>
      <xdr:spPr>
        <a:xfrm>
          <a:off x="16408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341" name="フローチャート : 判断 34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16147</xdr:rowOff>
    </xdr:from>
    <xdr:to>
      <xdr:col>23</xdr:col>
      <xdr:colOff>568325</xdr:colOff>
      <xdr:row>61</xdr:row>
      <xdr:rowOff>117747</xdr:rowOff>
    </xdr:to>
    <xdr:sp macro="" textlink="">
      <xdr:nvSpPr>
        <xdr:cNvPr id="347" name="円/楕円 346"/>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166024</xdr:rowOff>
    </xdr:from>
    <xdr:ext cx="405111" cy="259045"/>
    <xdr:sp macro="" textlink="">
      <xdr:nvSpPr>
        <xdr:cNvPr id="348" name="【学校施設】&#10;有形固定資産減価償却率該当値テキスト"/>
        <xdr:cNvSpPr txBox="1"/>
      </xdr:nvSpPr>
      <xdr:spPr>
        <a:xfrm>
          <a:off x="164084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49" name="正方形/長方形 3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56" name="正方形/長方形 3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9" name="テキスト ボックス 3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60" name="直線コネクタ 3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1" name="テキスト ボックス 3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2" name="直線コネクタ 3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3" name="テキスト ボックス 3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4" name="直線コネクタ 3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5" name="テキスト ボックス 3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6" name="直線コネクタ 3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7" name="テキスト ボックス 3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8" name="直線コネクタ 3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9" name="テキスト ボックス 3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0" name="直線コネクタ 3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1" name="テキスト ボックス 3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7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55517</xdr:rowOff>
    </xdr:from>
    <xdr:to>
      <xdr:col>32</xdr:col>
      <xdr:colOff>186689</xdr:colOff>
      <xdr:row>63</xdr:row>
      <xdr:rowOff>112667</xdr:rowOff>
    </xdr:to>
    <xdr:cxnSp macro="">
      <xdr:nvCxnSpPr>
        <xdr:cNvPr id="375" name="直線コネクタ 374"/>
        <xdr:cNvCxnSpPr/>
      </xdr:nvCxnSpPr>
      <xdr:spPr>
        <a:xfrm flipV="1">
          <a:off x="22160864" y="965671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376" name="【学校施設】&#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377" name="直線コネクタ 376"/>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2194</xdr:rowOff>
    </xdr:from>
    <xdr:ext cx="469744" cy="259045"/>
    <xdr:sp macro="" textlink="">
      <xdr:nvSpPr>
        <xdr:cNvPr id="378" name="【学校施設】&#10;一人当たり面積最大値テキスト"/>
        <xdr:cNvSpPr txBox="1"/>
      </xdr:nvSpPr>
      <xdr:spPr>
        <a:xfrm>
          <a:off x="222504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32</xdr:col>
      <xdr:colOff>98425</xdr:colOff>
      <xdr:row>56</xdr:row>
      <xdr:rowOff>55517</xdr:rowOff>
    </xdr:from>
    <xdr:to>
      <xdr:col>32</xdr:col>
      <xdr:colOff>276225</xdr:colOff>
      <xdr:row>56</xdr:row>
      <xdr:rowOff>55517</xdr:rowOff>
    </xdr:to>
    <xdr:cxnSp macro="">
      <xdr:nvCxnSpPr>
        <xdr:cNvPr id="379" name="直線コネクタ 378"/>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87647</xdr:rowOff>
    </xdr:from>
    <xdr:ext cx="469744" cy="259045"/>
    <xdr:sp macro="" textlink="">
      <xdr:nvSpPr>
        <xdr:cNvPr id="380" name="【学校施設】&#10;一人当たり面積平均値テキスト"/>
        <xdr:cNvSpPr txBox="1"/>
      </xdr:nvSpPr>
      <xdr:spPr>
        <a:xfrm>
          <a:off x="22250400" y="1003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0.906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109220</xdr:rowOff>
    </xdr:from>
    <xdr:to>
      <xdr:col>32</xdr:col>
      <xdr:colOff>238125</xdr:colOff>
      <xdr:row>59</xdr:row>
      <xdr:rowOff>39370</xdr:rowOff>
    </xdr:to>
    <xdr:sp macro="" textlink="">
      <xdr:nvSpPr>
        <xdr:cNvPr id="381" name="フローチャート : 判断 380"/>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2" name="テキスト ボックス 3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3" name="テキスト ボックス 3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4" name="テキスト ボックス 3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5" name="テキスト ボックス 3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6" name="テキスト ボックス 3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16147</xdr:rowOff>
    </xdr:from>
    <xdr:to>
      <xdr:col>32</xdr:col>
      <xdr:colOff>238125</xdr:colOff>
      <xdr:row>57</xdr:row>
      <xdr:rowOff>117747</xdr:rowOff>
    </xdr:to>
    <xdr:sp macro="" textlink="">
      <xdr:nvSpPr>
        <xdr:cNvPr id="387" name="円/楕円 386"/>
        <xdr:cNvSpPr/>
      </xdr:nvSpPr>
      <xdr:spPr>
        <a:xfrm>
          <a:off x="22110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39024</xdr:rowOff>
    </xdr:from>
    <xdr:ext cx="469744" cy="259045"/>
    <xdr:sp macro="" textlink="">
      <xdr:nvSpPr>
        <xdr:cNvPr id="388" name="【学校施設】&#10;一人当たり面積該当値テキスト"/>
        <xdr:cNvSpPr txBox="1"/>
      </xdr:nvSpPr>
      <xdr:spPr>
        <a:xfrm>
          <a:off x="22250400" y="96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89" name="正方形/長方形 3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96" name="正方形/長方形 39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7" name="テキスト ボックス 3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8" name="直線コネクタ 3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9" name="テキスト ボックス 3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00" name="直線コネクタ 3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01" name="テキスト ボックス 4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02" name="直線コネクタ 4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03" name="テキスト ボックス 4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04" name="直線コネクタ 4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5" name="テキスト ボックス 4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6" name="直線コネクタ 4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07" name="テキスト ボックス 40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8" name="直線コネクタ 4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9" name="テキスト ボックス 4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1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40387</xdr:rowOff>
    </xdr:from>
    <xdr:to>
      <xdr:col>23</xdr:col>
      <xdr:colOff>516889</xdr:colOff>
      <xdr:row>86</xdr:row>
      <xdr:rowOff>136398</xdr:rowOff>
    </xdr:to>
    <xdr:cxnSp macro="">
      <xdr:nvCxnSpPr>
        <xdr:cNvPr id="411" name="直線コネクタ 410"/>
        <xdr:cNvCxnSpPr/>
      </xdr:nvCxnSpPr>
      <xdr:spPr>
        <a:xfrm flipV="1">
          <a:off x="16318864" y="13413487"/>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12"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13" name="直線コネクタ 412"/>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158514</xdr:rowOff>
    </xdr:from>
    <xdr:ext cx="405111" cy="259045"/>
    <xdr:sp macro="" textlink="">
      <xdr:nvSpPr>
        <xdr:cNvPr id="414" name="【児童館】&#10;有形固定資産減価償却率最大値テキスト"/>
        <xdr:cNvSpPr txBox="1"/>
      </xdr:nvSpPr>
      <xdr:spPr>
        <a:xfrm>
          <a:off x="164084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78</xdr:row>
      <xdr:rowOff>40387</xdr:rowOff>
    </xdr:from>
    <xdr:to>
      <xdr:col>23</xdr:col>
      <xdr:colOff>606425</xdr:colOff>
      <xdr:row>78</xdr:row>
      <xdr:rowOff>40387</xdr:rowOff>
    </xdr:to>
    <xdr:cxnSp macro="">
      <xdr:nvCxnSpPr>
        <xdr:cNvPr id="415" name="直線コネクタ 414"/>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13733</xdr:rowOff>
    </xdr:from>
    <xdr:ext cx="405111" cy="259045"/>
    <xdr:sp macro="" textlink="">
      <xdr:nvSpPr>
        <xdr:cNvPr id="416" name="【児童館】&#10;有形固定資産減価償却率平均値テキスト"/>
        <xdr:cNvSpPr txBox="1"/>
      </xdr:nvSpPr>
      <xdr:spPr>
        <a:xfrm>
          <a:off x="16408400" y="1424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35306</xdr:rowOff>
    </xdr:from>
    <xdr:to>
      <xdr:col>23</xdr:col>
      <xdr:colOff>568325</xdr:colOff>
      <xdr:row>83</xdr:row>
      <xdr:rowOff>136906</xdr:rowOff>
    </xdr:to>
    <xdr:sp macro="" textlink="">
      <xdr:nvSpPr>
        <xdr:cNvPr id="417" name="フローチャート : 判断 416"/>
        <xdr:cNvSpPr/>
      </xdr:nvSpPr>
      <xdr:spPr>
        <a:xfrm>
          <a:off x="16268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161037</xdr:rowOff>
    </xdr:from>
    <xdr:to>
      <xdr:col>23</xdr:col>
      <xdr:colOff>568325</xdr:colOff>
      <xdr:row>78</xdr:row>
      <xdr:rowOff>91187</xdr:rowOff>
    </xdr:to>
    <xdr:sp macro="" textlink="">
      <xdr:nvSpPr>
        <xdr:cNvPr id="423" name="円/楕円 422"/>
        <xdr:cNvSpPr/>
      </xdr:nvSpPr>
      <xdr:spPr>
        <a:xfrm>
          <a:off x="162687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114064</xdr:rowOff>
    </xdr:from>
    <xdr:ext cx="405111" cy="259045"/>
    <xdr:sp macro="" textlink="">
      <xdr:nvSpPr>
        <xdr:cNvPr id="424" name="【児童館】&#10;有形固定資産減価償却率該当値テキスト"/>
        <xdr:cNvSpPr txBox="1"/>
      </xdr:nvSpPr>
      <xdr:spPr>
        <a:xfrm>
          <a:off x="16408400" y="1331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25" name="正方形/長方形 4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2" name="正方形/長方形 43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35" name="テキスト ボックス 43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36" name="直線コネクタ 4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7" name="テキスト ボックス 4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8" name="直線コネクタ 4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9" name="テキスト ボックス 4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0" name="直線コネクタ 4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1" name="テキスト ボックス 4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2" name="直線コネクタ 4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3" name="テキスト ボックス 4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4" name="直線コネクタ 4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5" name="テキスト ボックス 4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4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49" name="直線コネクタ 448"/>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50"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51" name="直線コネクタ 450"/>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52"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53" name="直線コネクタ 45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124477</xdr:rowOff>
    </xdr:from>
    <xdr:ext cx="469744" cy="259045"/>
    <xdr:sp macro="" textlink="">
      <xdr:nvSpPr>
        <xdr:cNvPr id="454" name="【児童館】&#10;一人当たり面積平均値テキスト"/>
        <xdr:cNvSpPr txBox="1"/>
      </xdr:nvSpPr>
      <xdr:spPr>
        <a:xfrm>
          <a:off x="222504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455" name="フローチャート : 判断 45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6" name="テキスト ボックス 4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63500</xdr:rowOff>
    </xdr:from>
    <xdr:to>
      <xdr:col>32</xdr:col>
      <xdr:colOff>238125</xdr:colOff>
      <xdr:row>86</xdr:row>
      <xdr:rowOff>165100</xdr:rowOff>
    </xdr:to>
    <xdr:sp macro="" textlink="">
      <xdr:nvSpPr>
        <xdr:cNvPr id="461" name="円/楕円 46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149877</xdr:rowOff>
    </xdr:from>
    <xdr:ext cx="469744" cy="259045"/>
    <xdr:sp macro="" textlink="">
      <xdr:nvSpPr>
        <xdr:cNvPr id="462" name="【児童館】&#10;一人当たり面積該当値テキスト"/>
        <xdr:cNvSpPr txBox="1"/>
      </xdr:nvSpPr>
      <xdr:spPr>
        <a:xfrm>
          <a:off x="222504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63" name="正方形/長方形 46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64" name="正方形/長方形 46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65" name="正方形/長方形 46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66" name="正方形/長方形 46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67" name="正方形/長方形 46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68" name="正方形/長方形 467"/>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69" name="正方形/長方形 46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470" name="正方形/長方形 46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471" name="正方形/長方形 47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472" name="正方形/長方形 47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473" name="正方形/長方形 47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4" name="正方形/長方形 47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75" name="正方形/長方形 47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77" name="テキスト ボックス 47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費率が高くなっている施設は、児童館、体育館・プール、保健センター・保健所、福祉施設であり、特に低くなっている施設は図書館、学校施設、橋りょう・トンネルである。</a:t>
          </a:r>
          <a:endParaRPr lang="ja-JP" altLang="ja-JP" sz="1400">
            <a:effectLst/>
          </a:endParaRPr>
        </a:p>
        <a:p>
          <a:r>
            <a:rPr kumimoji="1" lang="ja-JP" altLang="ja-JP" sz="1100">
              <a:solidFill>
                <a:schemeClr val="dk1"/>
              </a:solidFill>
              <a:effectLst/>
              <a:latin typeface="+mn-lt"/>
              <a:ea typeface="+mn-ea"/>
              <a:cs typeface="+mn-cs"/>
            </a:rPr>
            <a:t>　図書館については１１館のうち６館が建設１０年以内のため有形固定資産減価償却率が低くなっている。学校施設は改築や大規模改修により類似団体内で低くなっている。</a:t>
          </a:r>
          <a:endParaRPr lang="ja-JP" altLang="ja-JP" sz="1400">
            <a:effectLst/>
          </a:endParaRPr>
        </a:p>
        <a:p>
          <a:r>
            <a:rPr kumimoji="1" lang="ja-JP" altLang="ja-JP" sz="1100">
              <a:solidFill>
                <a:schemeClr val="dk1"/>
              </a:solidFill>
              <a:effectLst/>
              <a:latin typeface="+mn-lt"/>
              <a:ea typeface="+mn-ea"/>
              <a:cs typeface="+mn-cs"/>
            </a:rPr>
            <a:t>　一方、児童館、体育館・プール、保健センター・保健所、福祉施設は老朽化に伴い有形固定資産減価償却率が高くなっている。これらの率が高い施設を含めて江戸川区全体の公共施設等の老朽化対応が課題となっている。</a:t>
          </a:r>
          <a:endParaRPr lang="ja-JP" altLang="ja-JP" sz="1400">
            <a:effectLst/>
          </a:endParaRPr>
        </a:p>
        <a:p>
          <a:r>
            <a:rPr kumimoji="1" lang="ja-JP" altLang="ja-JP" sz="1100" baseline="0">
              <a:solidFill>
                <a:schemeClr val="dk1"/>
              </a:solidFill>
              <a:effectLst/>
              <a:latin typeface="+mn-lt"/>
              <a:ea typeface="+mn-ea"/>
              <a:cs typeface="+mn-cs"/>
            </a:rPr>
            <a:t>　また、一人当たり面積について類似団体と比較して高い施設は学校や市民会館であり、低くなっている施設は公営住宅や児童館である。</a:t>
          </a:r>
          <a:endParaRPr lang="ja-JP" altLang="ja-JP" sz="1400">
            <a:effectLst/>
          </a:endParaRPr>
        </a:p>
        <a:p>
          <a:r>
            <a:rPr kumimoji="1" lang="ja-JP" altLang="ja-JP" sz="1100" baseline="0">
              <a:solidFill>
                <a:schemeClr val="dk1"/>
              </a:solidFill>
              <a:effectLst/>
              <a:latin typeface="+mn-lt"/>
              <a:ea typeface="+mn-ea"/>
              <a:cs typeface="+mn-cs"/>
            </a:rPr>
            <a:t>　学校や市民会館については類似団体と比較して施設数が多いため一人当たり面積が高いと考えられる。一方、公営住宅は</a:t>
          </a:r>
          <a:r>
            <a:rPr kumimoji="1" lang="en-US" altLang="ja-JP" sz="1100" baseline="0">
              <a:solidFill>
                <a:schemeClr val="dk1"/>
              </a:solidFill>
              <a:effectLst/>
              <a:latin typeface="+mn-lt"/>
              <a:ea typeface="+mn-ea"/>
              <a:cs typeface="+mn-cs"/>
            </a:rPr>
            <a:t>1987</a:t>
          </a:r>
          <a:r>
            <a:rPr kumimoji="1" lang="ja-JP" altLang="ja-JP" sz="1100" baseline="0">
              <a:solidFill>
                <a:schemeClr val="dk1"/>
              </a:solidFill>
              <a:effectLst/>
              <a:latin typeface="+mn-lt"/>
              <a:ea typeface="+mn-ea"/>
              <a:cs typeface="+mn-cs"/>
            </a:rPr>
            <a:t>年以降建築がなく５施設のみであること、児童館は１施設の規模は大きいが児童館機能を</a:t>
          </a:r>
          <a:endParaRPr lang="ja-JP" altLang="ja-JP" sz="1400">
            <a:effectLst/>
          </a:endParaRPr>
        </a:p>
        <a:p>
          <a:r>
            <a:rPr kumimoji="1" lang="ja-JP" altLang="ja-JP" sz="1100" baseline="0">
              <a:solidFill>
                <a:schemeClr val="dk1"/>
              </a:solidFill>
              <a:effectLst/>
              <a:latin typeface="+mn-lt"/>
              <a:ea typeface="+mn-ea"/>
              <a:cs typeface="+mn-cs"/>
            </a:rPr>
            <a:t>学校で担っている部分もあり６施設のみであることから、一人当たり面積が低くなっていると考えられる。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64770</xdr:rowOff>
    </xdr:from>
    <xdr:to>
      <xdr:col>6</xdr:col>
      <xdr:colOff>510540</xdr:colOff>
      <xdr:row>41</xdr:row>
      <xdr:rowOff>152400</xdr:rowOff>
    </xdr:to>
    <xdr:cxnSp macro="">
      <xdr:nvCxnSpPr>
        <xdr:cNvPr id="57" name="直線コネクタ 56"/>
        <xdr:cNvCxnSpPr/>
      </xdr:nvCxnSpPr>
      <xdr:spPr>
        <a:xfrm flipV="1">
          <a:off x="4634865" y="589407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11447</xdr:rowOff>
    </xdr:from>
    <xdr:ext cx="405111" cy="259045"/>
    <xdr:sp macro="" textlink="">
      <xdr:nvSpPr>
        <xdr:cNvPr id="60" name="【図書館】&#10;有形固定資産減価償却率最大値テキスト"/>
        <xdr:cNvSpPr txBox="1"/>
      </xdr:nvSpPr>
      <xdr:spPr>
        <a:xfrm>
          <a:off x="47244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34</xdr:row>
      <xdr:rowOff>64770</xdr:rowOff>
    </xdr:from>
    <xdr:to>
      <xdr:col>6</xdr:col>
      <xdr:colOff>600075</xdr:colOff>
      <xdr:row>34</xdr:row>
      <xdr:rowOff>64770</xdr:rowOff>
    </xdr:to>
    <xdr:cxnSp macro="">
      <xdr:nvCxnSpPr>
        <xdr:cNvPr id="61" name="直線コネクタ 60"/>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2"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101600</xdr:rowOff>
    </xdr:from>
    <xdr:to>
      <xdr:col>6</xdr:col>
      <xdr:colOff>561975</xdr:colOff>
      <xdr:row>42</xdr:row>
      <xdr:rowOff>31750</xdr:rowOff>
    </xdr:to>
    <xdr:sp macro="" textlink="">
      <xdr:nvSpPr>
        <xdr:cNvPr id="69" name="円/楕円 68"/>
        <xdr:cNvSpPr/>
      </xdr:nvSpPr>
      <xdr:spPr>
        <a:xfrm>
          <a:off x="4584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16527</xdr:rowOff>
    </xdr:from>
    <xdr:ext cx="405111" cy="259045"/>
    <xdr:sp macro="" textlink="">
      <xdr:nvSpPr>
        <xdr:cNvPr id="70" name="【図書館】&#10;有形固定資産減価償却率該当値テキスト"/>
        <xdr:cNvSpPr txBox="1"/>
      </xdr:nvSpPr>
      <xdr:spPr>
        <a:xfrm>
          <a:off x="47244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5" name="直線コネクタ 94"/>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6"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7" name="直線コネクタ 96"/>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100" name="【図書館】&#10;一人当たり面積平均値テキスト"/>
        <xdr:cNvSpPr txBox="1"/>
      </xdr:nvSpPr>
      <xdr:spPr>
        <a:xfrm>
          <a:off x="10566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1" name="フローチャート : 判断 10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7" name="円/楕円 106"/>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48277</xdr:rowOff>
    </xdr:from>
    <xdr:ext cx="469744" cy="259045"/>
    <xdr:sp macro="" textlink="">
      <xdr:nvSpPr>
        <xdr:cNvPr id="108" name="【図書館】&#10;一人当たり面積該当値テキスト"/>
        <xdr:cNvSpPr txBox="1"/>
      </xdr:nvSpPr>
      <xdr:spPr>
        <a:xfrm>
          <a:off x="105664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114300</xdr:rowOff>
    </xdr:from>
    <xdr:to>
      <xdr:col>6</xdr:col>
      <xdr:colOff>510540</xdr:colOff>
      <xdr:row>62</xdr:row>
      <xdr:rowOff>96012</xdr:rowOff>
    </xdr:to>
    <xdr:cxnSp macro="">
      <xdr:nvCxnSpPr>
        <xdr:cNvPr id="131" name="直線コネクタ 130"/>
        <xdr:cNvCxnSpPr/>
      </xdr:nvCxnSpPr>
      <xdr:spPr>
        <a:xfrm flipV="1">
          <a:off x="4634865" y="954405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99839</xdr:rowOff>
    </xdr:from>
    <xdr:ext cx="405111" cy="259045"/>
    <xdr:sp macro="" textlink="">
      <xdr:nvSpPr>
        <xdr:cNvPr id="132" name="【体育館・プール】&#10;有形固定資産減価償却率最小値テキスト"/>
        <xdr:cNvSpPr txBox="1"/>
      </xdr:nvSpPr>
      <xdr:spPr>
        <a:xfrm>
          <a:off x="47244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62</xdr:row>
      <xdr:rowOff>96012</xdr:rowOff>
    </xdr:from>
    <xdr:to>
      <xdr:col>6</xdr:col>
      <xdr:colOff>600075</xdr:colOff>
      <xdr:row>62</xdr:row>
      <xdr:rowOff>96012</xdr:rowOff>
    </xdr:to>
    <xdr:cxnSp macro="">
      <xdr:nvCxnSpPr>
        <xdr:cNvPr id="133" name="直線コネクタ 132"/>
        <xdr:cNvCxnSpPr/>
      </xdr:nvCxnSpPr>
      <xdr:spPr>
        <a:xfrm>
          <a:off x="4546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60977</xdr:rowOff>
    </xdr:from>
    <xdr:ext cx="405111" cy="259045"/>
    <xdr:sp macro="" textlink="">
      <xdr:nvSpPr>
        <xdr:cNvPr id="134" name="【体育館・プール】&#10;有形固定資産減価償却率最大値テキスト"/>
        <xdr:cNvSpPr txBox="1"/>
      </xdr:nvSpPr>
      <xdr:spPr>
        <a:xfrm>
          <a:off x="4724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114300</xdr:rowOff>
    </xdr:from>
    <xdr:to>
      <xdr:col>6</xdr:col>
      <xdr:colOff>600075</xdr:colOff>
      <xdr:row>55</xdr:row>
      <xdr:rowOff>114300</xdr:rowOff>
    </xdr:to>
    <xdr:cxnSp macro="">
      <xdr:nvCxnSpPr>
        <xdr:cNvPr id="135" name="直線コネクタ 134"/>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25925</xdr:rowOff>
    </xdr:from>
    <xdr:ext cx="405111" cy="259045"/>
    <xdr:sp macro="" textlink="">
      <xdr:nvSpPr>
        <xdr:cNvPr id="136" name="【体育館・プール】&#10;有形固定資産減価償却率平均値テキスト"/>
        <xdr:cNvSpPr txBox="1"/>
      </xdr:nvSpPr>
      <xdr:spPr>
        <a:xfrm>
          <a:off x="4724400" y="1031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47498</xdr:rowOff>
    </xdr:from>
    <xdr:to>
      <xdr:col>6</xdr:col>
      <xdr:colOff>561975</xdr:colOff>
      <xdr:row>60</xdr:row>
      <xdr:rowOff>149098</xdr:rowOff>
    </xdr:to>
    <xdr:sp macro="" textlink="">
      <xdr:nvSpPr>
        <xdr:cNvPr id="137" name="フローチャート : 判断 13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63500</xdr:rowOff>
    </xdr:from>
    <xdr:to>
      <xdr:col>6</xdr:col>
      <xdr:colOff>561975</xdr:colOff>
      <xdr:row>55</xdr:row>
      <xdr:rowOff>165100</xdr:rowOff>
    </xdr:to>
    <xdr:sp macro="" textlink="">
      <xdr:nvSpPr>
        <xdr:cNvPr id="143" name="円/楕円 142"/>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16527</xdr:rowOff>
    </xdr:from>
    <xdr:ext cx="405111" cy="259045"/>
    <xdr:sp macro="" textlink="">
      <xdr:nvSpPr>
        <xdr:cNvPr id="144" name="【体育館・プール】&#10;有形固定資産減価償却率該当値テキスト"/>
        <xdr:cNvSpPr txBox="1"/>
      </xdr:nvSpPr>
      <xdr:spPr>
        <a:xfrm>
          <a:off x="47244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7" name="テキスト ボックス 15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9" name="テキスト ボックス 15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1" name="テキスト ボックス 16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3" name="テキスト ボックス 16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5" name="テキスト ボックス 16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7" name="テキスト ボックス 16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65</xdr:row>
      <xdr:rowOff>8165</xdr:rowOff>
    </xdr:to>
    <xdr:cxnSp macro="">
      <xdr:nvCxnSpPr>
        <xdr:cNvPr id="171" name="直線コネクタ 170"/>
        <xdr:cNvCxnSpPr/>
      </xdr:nvCxnSpPr>
      <xdr:spPr>
        <a:xfrm flipV="1">
          <a:off x="10476865" y="95848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65</xdr:row>
      <xdr:rowOff>11992</xdr:rowOff>
    </xdr:from>
    <xdr:ext cx="469744" cy="259045"/>
    <xdr:sp macro="" textlink="">
      <xdr:nvSpPr>
        <xdr:cNvPr id="172" name="【体育館・プール】&#10;一人当たり面積最小値テキスト"/>
        <xdr:cNvSpPr txBox="1"/>
      </xdr:nvSpPr>
      <xdr:spPr>
        <a:xfrm>
          <a:off x="10566400" y="111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65</xdr:row>
      <xdr:rowOff>8165</xdr:rowOff>
    </xdr:from>
    <xdr:to>
      <xdr:col>15</xdr:col>
      <xdr:colOff>269875</xdr:colOff>
      <xdr:row>65</xdr:row>
      <xdr:rowOff>8165</xdr:rowOff>
    </xdr:to>
    <xdr:cxnSp macro="">
      <xdr:nvCxnSpPr>
        <xdr:cNvPr id="173" name="直線コネクタ 172"/>
        <xdr:cNvCxnSpPr/>
      </xdr:nvCxnSpPr>
      <xdr:spPr>
        <a:xfrm>
          <a:off x="10388600" y="111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74"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75" name="直線コネクタ 174"/>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94542</xdr:rowOff>
    </xdr:from>
    <xdr:ext cx="469744" cy="259045"/>
    <xdr:sp macro="" textlink="">
      <xdr:nvSpPr>
        <xdr:cNvPr id="176" name="【体育館・プール】&#10;一人当たり面積平均値テキスト"/>
        <xdr:cNvSpPr txBox="1"/>
      </xdr:nvSpPr>
      <xdr:spPr>
        <a:xfrm>
          <a:off x="10566400" y="1038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71665</xdr:rowOff>
    </xdr:from>
    <xdr:to>
      <xdr:col>15</xdr:col>
      <xdr:colOff>231775</xdr:colOff>
      <xdr:row>62</xdr:row>
      <xdr:rowOff>1815</xdr:rowOff>
    </xdr:to>
    <xdr:sp macro="" textlink="">
      <xdr:nvSpPr>
        <xdr:cNvPr id="177" name="フローチャート : 判断 176"/>
        <xdr:cNvSpPr/>
      </xdr:nvSpPr>
      <xdr:spPr>
        <a:xfrm>
          <a:off x="10426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71665</xdr:rowOff>
    </xdr:from>
    <xdr:to>
      <xdr:col>15</xdr:col>
      <xdr:colOff>231775</xdr:colOff>
      <xdr:row>64</xdr:row>
      <xdr:rowOff>1815</xdr:rowOff>
    </xdr:to>
    <xdr:sp macro="" textlink="">
      <xdr:nvSpPr>
        <xdr:cNvPr id="183" name="円/楕円 182"/>
        <xdr:cNvSpPr/>
      </xdr:nvSpPr>
      <xdr:spPr>
        <a:xfrm>
          <a:off x="10426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50092</xdr:rowOff>
    </xdr:from>
    <xdr:ext cx="469744" cy="259045"/>
    <xdr:sp macro="" textlink="">
      <xdr:nvSpPr>
        <xdr:cNvPr id="184" name="【体育館・プール】&#10;一人当たり面積該当値テキスト"/>
        <xdr:cNvSpPr txBox="1"/>
      </xdr:nvSpPr>
      <xdr:spPr>
        <a:xfrm>
          <a:off x="10566400"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85</xdr:row>
      <xdr:rowOff>3811</xdr:rowOff>
    </xdr:to>
    <xdr:cxnSp macro="">
      <xdr:nvCxnSpPr>
        <xdr:cNvPr id="208" name="直線コネクタ 207"/>
        <xdr:cNvCxnSpPr/>
      </xdr:nvCxnSpPr>
      <xdr:spPr>
        <a:xfrm flipV="1">
          <a:off x="4634865" y="13460730"/>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09" name="【福祉施設】&#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0" name="直線コネクタ 209"/>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11" name="【福祉施設】&#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12" name="直線コネクタ 211"/>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142891</xdr:rowOff>
    </xdr:from>
    <xdr:ext cx="405111" cy="259045"/>
    <xdr:sp macro="" textlink="">
      <xdr:nvSpPr>
        <xdr:cNvPr id="213" name="【福祉施設】&#10;有形固定資産減価償却率平均値テキスト"/>
        <xdr:cNvSpPr txBox="1"/>
      </xdr:nvSpPr>
      <xdr:spPr>
        <a:xfrm>
          <a:off x="4724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164464</xdr:rowOff>
    </xdr:from>
    <xdr:to>
      <xdr:col>6</xdr:col>
      <xdr:colOff>561975</xdr:colOff>
      <xdr:row>81</xdr:row>
      <xdr:rowOff>94614</xdr:rowOff>
    </xdr:to>
    <xdr:sp macro="" textlink="">
      <xdr:nvSpPr>
        <xdr:cNvPr id="214" name="フローチャート : 判断 213"/>
        <xdr:cNvSpPr/>
      </xdr:nvSpPr>
      <xdr:spPr>
        <a:xfrm>
          <a:off x="4584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36830</xdr:rowOff>
    </xdr:from>
    <xdr:to>
      <xdr:col>6</xdr:col>
      <xdr:colOff>561975</xdr:colOff>
      <xdr:row>78</xdr:row>
      <xdr:rowOff>138430</xdr:rowOff>
    </xdr:to>
    <xdr:sp macro="" textlink="">
      <xdr:nvSpPr>
        <xdr:cNvPr id="220" name="円/楕円 219"/>
        <xdr:cNvSpPr/>
      </xdr:nvSpPr>
      <xdr:spPr>
        <a:xfrm>
          <a:off x="4584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161307</xdr:rowOff>
    </xdr:from>
    <xdr:ext cx="405111" cy="259045"/>
    <xdr:sp macro="" textlink="">
      <xdr:nvSpPr>
        <xdr:cNvPr id="221" name="【福祉施設】&#10;有形固定資産減価償却率該当値テキスト"/>
        <xdr:cNvSpPr txBox="1"/>
      </xdr:nvSpPr>
      <xdr:spPr>
        <a:xfrm>
          <a:off x="4724400"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44450</xdr:rowOff>
    </xdr:from>
    <xdr:to>
      <xdr:col>15</xdr:col>
      <xdr:colOff>180340</xdr:colOff>
      <xdr:row>86</xdr:row>
      <xdr:rowOff>38100</xdr:rowOff>
    </xdr:to>
    <xdr:cxnSp macro="">
      <xdr:nvCxnSpPr>
        <xdr:cNvPr id="245" name="直線コネクタ 244"/>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6"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7" name="直線コネクタ 2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162577</xdr:rowOff>
    </xdr:from>
    <xdr:ext cx="469744" cy="259045"/>
    <xdr:sp macro="" textlink="">
      <xdr:nvSpPr>
        <xdr:cNvPr id="248" name="【福祉施設】&#10;一人当たり面積最大値テキスト"/>
        <xdr:cNvSpPr txBox="1"/>
      </xdr:nvSpPr>
      <xdr:spPr>
        <a:xfrm>
          <a:off x="105664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15</xdr:col>
      <xdr:colOff>92075</xdr:colOff>
      <xdr:row>77</xdr:row>
      <xdr:rowOff>44450</xdr:rowOff>
    </xdr:from>
    <xdr:to>
      <xdr:col>15</xdr:col>
      <xdr:colOff>269875</xdr:colOff>
      <xdr:row>77</xdr:row>
      <xdr:rowOff>44450</xdr:rowOff>
    </xdr:to>
    <xdr:cxnSp macro="">
      <xdr:nvCxnSpPr>
        <xdr:cNvPr id="249" name="直線コネクタ 24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118127</xdr:rowOff>
    </xdr:from>
    <xdr:ext cx="469744" cy="259045"/>
    <xdr:sp macro="" textlink="">
      <xdr:nvSpPr>
        <xdr:cNvPr id="250" name="【福祉施設】&#10;一人当たり面積平均値テキスト"/>
        <xdr:cNvSpPr txBox="1"/>
      </xdr:nvSpPr>
      <xdr:spPr>
        <a:xfrm>
          <a:off x="105664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95250</xdr:rowOff>
    </xdr:from>
    <xdr:to>
      <xdr:col>15</xdr:col>
      <xdr:colOff>231775</xdr:colOff>
      <xdr:row>82</xdr:row>
      <xdr:rowOff>25400</xdr:rowOff>
    </xdr:to>
    <xdr:sp macro="" textlink="">
      <xdr:nvSpPr>
        <xdr:cNvPr id="251" name="フローチャート : 判断 250"/>
        <xdr:cNvSpPr/>
      </xdr:nvSpPr>
      <xdr:spPr>
        <a:xfrm>
          <a:off x="10426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158750</xdr:rowOff>
    </xdr:from>
    <xdr:to>
      <xdr:col>15</xdr:col>
      <xdr:colOff>231775</xdr:colOff>
      <xdr:row>86</xdr:row>
      <xdr:rowOff>88900</xdr:rowOff>
    </xdr:to>
    <xdr:sp macro="" textlink="">
      <xdr:nvSpPr>
        <xdr:cNvPr id="257" name="円/楕円 256"/>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73677</xdr:rowOff>
    </xdr:from>
    <xdr:ext cx="469744" cy="259045"/>
    <xdr:sp macro="" textlink="">
      <xdr:nvSpPr>
        <xdr:cNvPr id="258" name="【福祉施設】&#10;一人当たり面積該当値テキスト"/>
        <xdr:cNvSpPr txBox="1"/>
      </xdr:nvSpPr>
      <xdr:spPr>
        <a:xfrm>
          <a:off x="10566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114300</xdr:rowOff>
    </xdr:from>
    <xdr:to>
      <xdr:col>6</xdr:col>
      <xdr:colOff>510540</xdr:colOff>
      <xdr:row>108</xdr:row>
      <xdr:rowOff>80011</xdr:rowOff>
    </xdr:to>
    <xdr:cxnSp macro="">
      <xdr:nvCxnSpPr>
        <xdr:cNvPr id="283" name="直線コネクタ 282"/>
        <xdr:cNvCxnSpPr/>
      </xdr:nvCxnSpPr>
      <xdr:spPr>
        <a:xfrm flipV="1">
          <a:off x="4634865" y="172593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284"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285" name="直線コネクタ 284"/>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60977</xdr:rowOff>
    </xdr:from>
    <xdr:ext cx="405111" cy="259045"/>
    <xdr:sp macro="" textlink="">
      <xdr:nvSpPr>
        <xdr:cNvPr id="286" name="【市民会館】&#10;有形固定資産減価償却率最大値テキスト"/>
        <xdr:cNvSpPr txBox="1"/>
      </xdr:nvSpPr>
      <xdr:spPr>
        <a:xfrm>
          <a:off x="4724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6</xdr:col>
      <xdr:colOff>422275</xdr:colOff>
      <xdr:row>100</xdr:row>
      <xdr:rowOff>114300</xdr:rowOff>
    </xdr:from>
    <xdr:to>
      <xdr:col>6</xdr:col>
      <xdr:colOff>600075</xdr:colOff>
      <xdr:row>100</xdr:row>
      <xdr:rowOff>114300</xdr:rowOff>
    </xdr:to>
    <xdr:cxnSp macro="">
      <xdr:nvCxnSpPr>
        <xdr:cNvPr id="287" name="直線コネクタ 286"/>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137177</xdr:rowOff>
    </xdr:from>
    <xdr:ext cx="405111" cy="259045"/>
    <xdr:sp macro="" textlink="">
      <xdr:nvSpPr>
        <xdr:cNvPr id="288" name="【市民会館】&#10;有形固定資産減価償却率平均値テキスト"/>
        <xdr:cNvSpPr txBox="1"/>
      </xdr:nvSpPr>
      <xdr:spPr>
        <a:xfrm>
          <a:off x="47244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158750</xdr:rowOff>
    </xdr:from>
    <xdr:to>
      <xdr:col>6</xdr:col>
      <xdr:colOff>561975</xdr:colOff>
      <xdr:row>104</xdr:row>
      <xdr:rowOff>88900</xdr:rowOff>
    </xdr:to>
    <xdr:sp macro="" textlink="">
      <xdr:nvSpPr>
        <xdr:cNvPr id="289" name="フローチャート : 判断 288"/>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147320</xdr:rowOff>
    </xdr:from>
    <xdr:to>
      <xdr:col>6</xdr:col>
      <xdr:colOff>561975</xdr:colOff>
      <xdr:row>104</xdr:row>
      <xdr:rowOff>77470</xdr:rowOff>
    </xdr:to>
    <xdr:sp macro="" textlink="">
      <xdr:nvSpPr>
        <xdr:cNvPr id="295" name="円/楕円 294"/>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170197</xdr:rowOff>
    </xdr:from>
    <xdr:ext cx="405111" cy="259045"/>
    <xdr:sp macro="" textlink="">
      <xdr:nvSpPr>
        <xdr:cNvPr id="296" name="【市民会館】&#10;有形固定資産減価償却率該当値テキスト"/>
        <xdr:cNvSpPr txBox="1"/>
      </xdr:nvSpPr>
      <xdr:spPr>
        <a:xfrm>
          <a:off x="47244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163830</xdr:rowOff>
    </xdr:from>
    <xdr:to>
      <xdr:col>15</xdr:col>
      <xdr:colOff>180340</xdr:colOff>
      <xdr:row>108</xdr:row>
      <xdr:rowOff>121920</xdr:rowOff>
    </xdr:to>
    <xdr:cxnSp macro="">
      <xdr:nvCxnSpPr>
        <xdr:cNvPr id="320" name="直線コネクタ 319"/>
        <xdr:cNvCxnSpPr/>
      </xdr:nvCxnSpPr>
      <xdr:spPr>
        <a:xfrm flipV="1">
          <a:off x="10476865" y="17137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110507</xdr:rowOff>
    </xdr:from>
    <xdr:ext cx="469744" cy="259045"/>
    <xdr:sp macro="" textlink="">
      <xdr:nvSpPr>
        <xdr:cNvPr id="323" name="【市民会館】&#10;一人当たり面積最大値テキスト"/>
        <xdr:cNvSpPr txBox="1"/>
      </xdr:nvSpPr>
      <xdr:spPr>
        <a:xfrm>
          <a:off x="10566400"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99</xdr:row>
      <xdr:rowOff>163830</xdr:rowOff>
    </xdr:from>
    <xdr:to>
      <xdr:col>15</xdr:col>
      <xdr:colOff>269875</xdr:colOff>
      <xdr:row>99</xdr:row>
      <xdr:rowOff>163830</xdr:rowOff>
    </xdr:to>
    <xdr:cxnSp macro="">
      <xdr:nvCxnSpPr>
        <xdr:cNvPr id="324" name="直線コネクタ 323"/>
        <xdr:cNvCxnSpPr/>
      </xdr:nvCxnSpPr>
      <xdr:spPr>
        <a:xfrm>
          <a:off x="10388600" y="171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91457</xdr:rowOff>
    </xdr:from>
    <xdr:ext cx="469744" cy="259045"/>
    <xdr:sp macro="" textlink="">
      <xdr:nvSpPr>
        <xdr:cNvPr id="325" name="【市民会館】&#10;一人当たり面積平均値テキスト"/>
        <xdr:cNvSpPr txBox="1"/>
      </xdr:nvSpPr>
      <xdr:spPr>
        <a:xfrm>
          <a:off x="105664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113030</xdr:rowOff>
    </xdr:from>
    <xdr:to>
      <xdr:col>15</xdr:col>
      <xdr:colOff>231775</xdr:colOff>
      <xdr:row>106</xdr:row>
      <xdr:rowOff>43180</xdr:rowOff>
    </xdr:to>
    <xdr:sp macro="" textlink="">
      <xdr:nvSpPr>
        <xdr:cNvPr id="326" name="フローチャート : 判断 325"/>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113030</xdr:rowOff>
    </xdr:from>
    <xdr:to>
      <xdr:col>15</xdr:col>
      <xdr:colOff>231775</xdr:colOff>
      <xdr:row>100</xdr:row>
      <xdr:rowOff>43180</xdr:rowOff>
    </xdr:to>
    <xdr:sp macro="" textlink="">
      <xdr:nvSpPr>
        <xdr:cNvPr id="332" name="円/楕円 331"/>
        <xdr:cNvSpPr/>
      </xdr:nvSpPr>
      <xdr:spPr>
        <a:xfrm>
          <a:off x="104267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66057</xdr:rowOff>
    </xdr:from>
    <xdr:ext cx="469744" cy="259045"/>
    <xdr:sp macro="" textlink="">
      <xdr:nvSpPr>
        <xdr:cNvPr id="333" name="【市民会館】&#10;一人当たり面積該当値テキスト"/>
        <xdr:cNvSpPr txBox="1"/>
      </xdr:nvSpPr>
      <xdr:spPr>
        <a:xfrm>
          <a:off x="10566400" y="170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9" name="正方形/長方形 33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0" name="正方形/長方形 33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5" name="正方形/長方形 34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56" name="テキスト ボックス 3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7" name="直線コネクタ 3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8" name="テキスト ボックス 3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9" name="直線コネクタ 3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0" name="テキスト ボックス 3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1" name="直線コネクタ 3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2" name="テキスト ボックス 3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3" name="直線コネクタ 3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4" name="テキスト ボックス 3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45720</xdr:rowOff>
    </xdr:from>
    <xdr:to>
      <xdr:col>23</xdr:col>
      <xdr:colOff>516889</xdr:colOff>
      <xdr:row>63</xdr:row>
      <xdr:rowOff>84582</xdr:rowOff>
    </xdr:to>
    <xdr:cxnSp macro="">
      <xdr:nvCxnSpPr>
        <xdr:cNvPr id="368" name="直線コネクタ 367"/>
        <xdr:cNvCxnSpPr/>
      </xdr:nvCxnSpPr>
      <xdr:spPr>
        <a:xfrm flipV="1">
          <a:off x="16318864" y="947547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88409</xdr:rowOff>
    </xdr:from>
    <xdr:ext cx="405111" cy="259045"/>
    <xdr:sp macro="" textlink="">
      <xdr:nvSpPr>
        <xdr:cNvPr id="369" name="【保健センター・保健所】&#10;有形固定資産減価償却率最小値テキスト"/>
        <xdr:cNvSpPr txBox="1"/>
      </xdr:nvSpPr>
      <xdr:spPr>
        <a:xfrm>
          <a:off x="164084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63</xdr:row>
      <xdr:rowOff>84582</xdr:rowOff>
    </xdr:from>
    <xdr:to>
      <xdr:col>23</xdr:col>
      <xdr:colOff>606425</xdr:colOff>
      <xdr:row>63</xdr:row>
      <xdr:rowOff>84582</xdr:rowOff>
    </xdr:to>
    <xdr:cxnSp macro="">
      <xdr:nvCxnSpPr>
        <xdr:cNvPr id="370" name="直線コネクタ 36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163847</xdr:rowOff>
    </xdr:from>
    <xdr:ext cx="405111" cy="259045"/>
    <xdr:sp macro="" textlink="">
      <xdr:nvSpPr>
        <xdr:cNvPr id="371" name="【保健センター・保健所】&#10;有形固定資産減価償却率最大値テキスト"/>
        <xdr:cNvSpPr txBox="1"/>
      </xdr:nvSpPr>
      <xdr:spPr>
        <a:xfrm>
          <a:off x="164084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55</xdr:row>
      <xdr:rowOff>45720</xdr:rowOff>
    </xdr:from>
    <xdr:to>
      <xdr:col>23</xdr:col>
      <xdr:colOff>606425</xdr:colOff>
      <xdr:row>55</xdr:row>
      <xdr:rowOff>45720</xdr:rowOff>
    </xdr:to>
    <xdr:cxnSp macro="">
      <xdr:nvCxnSpPr>
        <xdr:cNvPr id="372" name="直線コネクタ 371"/>
        <xdr:cNvCxnSpPr/>
      </xdr:nvCxnSpPr>
      <xdr:spPr>
        <a:xfrm>
          <a:off x="16230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149369</xdr:rowOff>
    </xdr:from>
    <xdr:ext cx="405111" cy="259045"/>
    <xdr:sp macro="" textlink="">
      <xdr:nvSpPr>
        <xdr:cNvPr id="373" name="【保健センター・保健所】&#10;有形固定資産減価償却率平均値テキスト"/>
        <xdr:cNvSpPr txBox="1"/>
      </xdr:nvSpPr>
      <xdr:spPr>
        <a:xfrm>
          <a:off x="16408400" y="104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170942</xdr:rowOff>
    </xdr:from>
    <xdr:to>
      <xdr:col>23</xdr:col>
      <xdr:colOff>568325</xdr:colOff>
      <xdr:row>61</xdr:row>
      <xdr:rowOff>101092</xdr:rowOff>
    </xdr:to>
    <xdr:sp macro="" textlink="">
      <xdr:nvSpPr>
        <xdr:cNvPr id="374" name="フローチャート : 判断 373"/>
        <xdr:cNvSpPr/>
      </xdr:nvSpPr>
      <xdr:spPr>
        <a:xfrm>
          <a:off x="16268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166370</xdr:rowOff>
    </xdr:from>
    <xdr:to>
      <xdr:col>23</xdr:col>
      <xdr:colOff>568325</xdr:colOff>
      <xdr:row>55</xdr:row>
      <xdr:rowOff>96520</xdr:rowOff>
    </xdr:to>
    <xdr:sp macro="" textlink="">
      <xdr:nvSpPr>
        <xdr:cNvPr id="380" name="円/楕円 379"/>
        <xdr:cNvSpPr/>
      </xdr:nvSpPr>
      <xdr:spPr>
        <a:xfrm>
          <a:off x="162687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119397</xdr:rowOff>
    </xdr:from>
    <xdr:ext cx="405111" cy="259045"/>
    <xdr:sp macro="" textlink="">
      <xdr:nvSpPr>
        <xdr:cNvPr id="381" name="【保健センター・保健所】&#10;有形固定資産減価償却率該当値テキスト"/>
        <xdr:cNvSpPr txBox="1"/>
      </xdr:nvSpPr>
      <xdr:spPr>
        <a:xfrm>
          <a:off x="16408400" y="937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2" name="直線コネクタ 3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3" name="テキスト ボックス 3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4" name="直線コネクタ 3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5" name="テキスト ボックス 3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6" name="直線コネクタ 3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7" name="テキスト ボックス 3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8" name="直線コネクタ 3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9" name="テキスト ボックス 3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0" name="直線コネクタ 3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1" name="テキスト ボックス 4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405" name="直線コネクタ 404"/>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0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07" name="直線コネクタ 40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0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09" name="直線コネクタ 40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410"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1" name="フローチャート : 判断 410"/>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417" name="円/楕円 416"/>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418"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0" name="正方形/長方形 4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1" name="正方形/長方形 4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2" name="正方形/長方形 4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3" name="正方形/長方形 4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5" name="正方形/長方形 4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26" name="正方形/長方形 4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27" name="正方形/長方形 4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28" name="正方形/長方形 4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29" name="正方形/長方形 4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0" name="正方形/長方形 42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1" name="正方形/長方形 43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8" name="正方形/長方形 43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1" name="テキスト ボックス 4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2" name="直線コネクタ 4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3" name="テキスト ボックス 4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4" name="直線コネクタ 4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5" name="テキスト ボックス 4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6" name="直線コネクタ 4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7" name="テキスト ボックス 4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8" name="直線コネクタ 4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9" name="テキスト ボックス 4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1" name="テキスト ボックス 4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151637</xdr:rowOff>
    </xdr:from>
    <xdr:to>
      <xdr:col>23</xdr:col>
      <xdr:colOff>516889</xdr:colOff>
      <xdr:row>108</xdr:row>
      <xdr:rowOff>53339</xdr:rowOff>
    </xdr:to>
    <xdr:cxnSp macro="">
      <xdr:nvCxnSpPr>
        <xdr:cNvPr id="453" name="直線コネクタ 452"/>
        <xdr:cNvCxnSpPr/>
      </xdr:nvCxnSpPr>
      <xdr:spPr>
        <a:xfrm flipV="1">
          <a:off x="16318864" y="17125187"/>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57166</xdr:rowOff>
    </xdr:from>
    <xdr:ext cx="405111" cy="259045"/>
    <xdr:sp macro="" textlink="">
      <xdr:nvSpPr>
        <xdr:cNvPr id="454" name="【庁舎】&#10;有形固定資産減価償却率最小値テキスト"/>
        <xdr:cNvSpPr txBox="1"/>
      </xdr:nvSpPr>
      <xdr:spPr>
        <a:xfrm>
          <a:off x="164084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53339</xdr:rowOff>
    </xdr:from>
    <xdr:to>
      <xdr:col>23</xdr:col>
      <xdr:colOff>606425</xdr:colOff>
      <xdr:row>108</xdr:row>
      <xdr:rowOff>53339</xdr:rowOff>
    </xdr:to>
    <xdr:cxnSp macro="">
      <xdr:nvCxnSpPr>
        <xdr:cNvPr id="455" name="直線コネクタ 454"/>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98314</xdr:rowOff>
    </xdr:from>
    <xdr:ext cx="405111" cy="259045"/>
    <xdr:sp macro="" textlink="">
      <xdr:nvSpPr>
        <xdr:cNvPr id="456" name="【庁舎】&#10;有形固定資産減価償却率最大値テキスト"/>
        <xdr:cNvSpPr txBox="1"/>
      </xdr:nvSpPr>
      <xdr:spPr>
        <a:xfrm>
          <a:off x="16408400" y="169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99</xdr:row>
      <xdr:rowOff>151637</xdr:rowOff>
    </xdr:from>
    <xdr:to>
      <xdr:col>23</xdr:col>
      <xdr:colOff>606425</xdr:colOff>
      <xdr:row>99</xdr:row>
      <xdr:rowOff>151637</xdr:rowOff>
    </xdr:to>
    <xdr:cxnSp macro="">
      <xdr:nvCxnSpPr>
        <xdr:cNvPr id="457" name="直線コネクタ 456"/>
        <xdr:cNvCxnSpPr/>
      </xdr:nvCxnSpPr>
      <xdr:spPr>
        <a:xfrm>
          <a:off x="16230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51833</xdr:rowOff>
    </xdr:from>
    <xdr:ext cx="405111" cy="259045"/>
    <xdr:sp macro="" textlink="">
      <xdr:nvSpPr>
        <xdr:cNvPr id="458" name="【庁舎】&#10;有形固定資産減価償却率平均値テキスト"/>
        <xdr:cNvSpPr txBox="1"/>
      </xdr:nvSpPr>
      <xdr:spPr>
        <a:xfrm>
          <a:off x="164084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459" name="フローチャート : 判断 458"/>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0" name="テキスト ボックス 4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1" name="テキスト ボックス 4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2" name="テキスト ボックス 4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3" name="テキスト ボックス 4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4" name="テキスト ボックス 4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59689</xdr:rowOff>
    </xdr:from>
    <xdr:to>
      <xdr:col>23</xdr:col>
      <xdr:colOff>568325</xdr:colOff>
      <xdr:row>101</xdr:row>
      <xdr:rowOff>161289</xdr:rowOff>
    </xdr:to>
    <xdr:sp macro="" textlink="">
      <xdr:nvSpPr>
        <xdr:cNvPr id="465" name="円/楕円 464"/>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82566</xdr:rowOff>
    </xdr:from>
    <xdr:ext cx="405111" cy="259045"/>
    <xdr:sp macro="" textlink="">
      <xdr:nvSpPr>
        <xdr:cNvPr id="466" name="【庁舎】&#10;有形固定資産減価償却率該当値テキスト"/>
        <xdr:cNvSpPr txBox="1"/>
      </xdr:nvSpPr>
      <xdr:spPr>
        <a:xfrm>
          <a:off x="164084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7" name="正方形/長方形 46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4" name="正方形/長方形 47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5" name="テキスト ボックス 4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6" name="直線コネクタ 4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7" name="テキスト ボックス 4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163286</xdr:rowOff>
    </xdr:to>
    <xdr:cxnSp macro="">
      <xdr:nvCxnSpPr>
        <xdr:cNvPr id="493" name="直線コネクタ 492"/>
        <xdr:cNvCxnSpPr/>
      </xdr:nvCxnSpPr>
      <xdr:spPr>
        <a:xfrm flipV="1">
          <a:off x="22160864" y="172429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494" name="【庁舎】&#10;一人当たり面積最小値テキスト"/>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495" name="直線コネクタ 494"/>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496" name="【庁舎】&#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497" name="直線コネクタ 496"/>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498"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499" name="フローチャート : 判断 498"/>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112486</xdr:rowOff>
    </xdr:from>
    <xdr:to>
      <xdr:col>32</xdr:col>
      <xdr:colOff>238125</xdr:colOff>
      <xdr:row>109</xdr:row>
      <xdr:rowOff>42636</xdr:rowOff>
    </xdr:to>
    <xdr:sp macro="" textlink="">
      <xdr:nvSpPr>
        <xdr:cNvPr id="505" name="円/楕円 504"/>
        <xdr:cNvSpPr/>
      </xdr:nvSpPr>
      <xdr:spPr>
        <a:xfrm>
          <a:off x="221107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27413</xdr:rowOff>
    </xdr:from>
    <xdr:ext cx="469744" cy="259045"/>
    <xdr:sp macro="" textlink="">
      <xdr:nvSpPr>
        <xdr:cNvPr id="506" name="【庁舎】&#10;一人当たり面積該当値テキスト"/>
        <xdr:cNvSpPr txBox="1"/>
      </xdr:nvSpPr>
      <xdr:spPr>
        <a:xfrm>
          <a:off x="22250400" y="1854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7" name="正方形/長方形 5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9" name="テキスト ボックス 5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（１２）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１市町村施設類型別ストック情報分析表①に記載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区税収入などの自主財源の割合が低く、特別区交付金や国・都支出金などの依存財源の割合が高いため、不安定な財政構造である。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平成２７年度の財政力指数は０</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１ポイント増。主な要因は、教育費１０</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９％増などにより基準財政需要額が５</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６％増となった一方、、地方消費税交付金６６</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２％増により基準財政収入額が１３</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４％増となったためである。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今後も多様化する区政の課題に対応できる強靭な財政基盤の確立を目指し、将来世代に負担を先送りしない財政運営を行う。</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3" name="直線コネクタ 72"/>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90"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分母にあたる経常的一般財源等（歳入）は、地方消費税交付金で６７億円の増、特別区税で１０億円の増などにより、１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６１０億円（５</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４％増）となった。一方、分子にあたる経常経費充当一般財源等（歳出）は、扶助費で子ども・子育て支援新制度開始に伴い３１億円の増などにより１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１８９億円（１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３％増）となった。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結果、経常収支比率は前年度よりも３</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１ポイント改善し、３年連続で経常収支比率の適正範囲（７０～８０％）内となった。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今後もこの水準を維持すべく、健全財政の取り組みを継続する。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85344</xdr:rowOff>
    </xdr:to>
    <xdr:cxnSp macro="">
      <xdr:nvCxnSpPr>
        <xdr:cNvPr id="131" name="直線コネクタ 130"/>
        <xdr:cNvCxnSpPr/>
      </xdr:nvCxnSpPr>
      <xdr:spPr>
        <a:xfrm flipV="1">
          <a:off x="4114800" y="1073708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50055</xdr:rowOff>
    </xdr:from>
    <xdr:ext cx="762000" cy="259045"/>
    <xdr:sp macro="" textlink="">
      <xdr:nvSpPr>
        <xdr:cNvPr id="132"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53848</xdr:rowOff>
    </xdr:to>
    <xdr:cxnSp macro="">
      <xdr:nvCxnSpPr>
        <xdr:cNvPr id="134" name="直線コネクタ 133"/>
        <xdr:cNvCxnSpPr/>
      </xdr:nvCxnSpPr>
      <xdr:spPr>
        <a:xfrm flipV="1">
          <a:off x="3225800" y="108866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36" name="テキスト ボックス 135"/>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65</xdr:row>
      <xdr:rowOff>109220</xdr:rowOff>
    </xdr:to>
    <xdr:cxnSp macro="">
      <xdr:nvCxnSpPr>
        <xdr:cNvPr id="137" name="直線コネクタ 136"/>
        <xdr:cNvCxnSpPr/>
      </xdr:nvCxnSpPr>
      <xdr:spPr>
        <a:xfrm flipV="1">
          <a:off x="2336800" y="110266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39" name="テキスト ボックス 138"/>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114046</xdr:rowOff>
    </xdr:to>
    <xdr:cxnSp macro="">
      <xdr:nvCxnSpPr>
        <xdr:cNvPr id="140" name="直線コネクタ 139"/>
        <xdr:cNvCxnSpPr/>
      </xdr:nvCxnSpPr>
      <xdr:spPr>
        <a:xfrm flipV="1">
          <a:off x="1447800" y="1125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42" name="テキスト ボックス 141"/>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65041</xdr:rowOff>
    </xdr:from>
    <xdr:ext cx="762000" cy="259045"/>
    <xdr:sp macro="" textlink="">
      <xdr:nvSpPr>
        <xdr:cNvPr id="144" name="テキスト ボックス 143"/>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50" name="円/楕円 149"/>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51"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2" name="円/楕円 151"/>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53" name="テキスト ボックス 152"/>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4" name="円/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114825</xdr:rowOff>
    </xdr:from>
    <xdr:ext cx="762000" cy="259045"/>
    <xdr:sp macro="" textlink="">
      <xdr:nvSpPr>
        <xdr:cNvPr id="155" name="テキスト ボックス 154"/>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6" name="円/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170197</xdr:rowOff>
    </xdr:from>
    <xdr:ext cx="762000" cy="259045"/>
    <xdr:sp macro="" textlink="">
      <xdr:nvSpPr>
        <xdr:cNvPr id="157" name="テキスト ボックス 156"/>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8" name="円/楕円 157"/>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3573</xdr:rowOff>
    </xdr:from>
    <xdr:ext cx="762000" cy="259045"/>
    <xdr:sp macro="" textlink="">
      <xdr:nvSpPr>
        <xdr:cNvPr id="159" name="テキスト ボックス 158"/>
        <xdr:cNvSpPr txBox="1"/>
      </xdr:nvSpPr>
      <xdr:spPr>
        <a:xfrm>
          <a:off x="1066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ea"/>
              <a:ea typeface="+mn-ea"/>
              <a:cs typeface="+mn-cs"/>
            </a:rPr>
            <a:t>　</a:t>
          </a:r>
          <a:r>
            <a:rPr lang="ja-JP" altLang="en-US" sz="1300" b="0" i="0">
              <a:solidFill>
                <a:schemeClr val="dk1"/>
              </a:solidFill>
              <a:effectLst/>
              <a:latin typeface="+mn-ea"/>
              <a:ea typeface="+mn-ea"/>
              <a:cs typeface="+mn-cs"/>
            </a:rPr>
            <a:t>前年度比</a:t>
          </a:r>
          <a:r>
            <a:rPr lang="ja-JP" altLang="ja-JP" sz="1300" b="0" i="0">
              <a:solidFill>
                <a:schemeClr val="dk1"/>
              </a:solidFill>
              <a:effectLst/>
              <a:latin typeface="+mn-ea"/>
              <a:ea typeface="+mn-ea"/>
              <a:cs typeface="+mn-cs"/>
            </a:rPr>
            <a:t>金額増の要因は、人件費が退職者数の減により減った一方、物件費がマイナンバー制度に伴うシステム改修経費が増となったためである。</a:t>
          </a:r>
          <a:endParaRPr lang="ja-JP" altLang="ja-JP" sz="1300">
            <a:effectLst/>
            <a:latin typeface="+mn-ea"/>
            <a:ea typeface="+mn-ea"/>
          </a:endParaRPr>
        </a:p>
        <a:p>
          <a:pPr rtl="0" eaLnBrk="1" fontAlgn="auto" latinLnBrk="0" hangingPunct="1"/>
          <a:r>
            <a:rPr lang="ja-JP" altLang="ja-JP" sz="1300" b="0" i="0">
              <a:solidFill>
                <a:schemeClr val="dk1"/>
              </a:solidFill>
              <a:effectLst/>
              <a:latin typeface="+mn-ea"/>
              <a:ea typeface="+mn-ea"/>
              <a:cs typeface="+mn-cs"/>
            </a:rPr>
            <a:t>　本区の人件費・物件費等決算額が２３区の中で低い数値となっているのは、平成１</a:t>
          </a:r>
          <a:r>
            <a:rPr lang="ja-JP" altLang="en-US" sz="1300" b="0" i="0">
              <a:solidFill>
                <a:schemeClr val="dk1"/>
              </a:solidFill>
              <a:effectLst/>
              <a:latin typeface="+mn-ea"/>
              <a:ea typeface="+mn-ea"/>
              <a:cs typeface="+mn-cs"/>
            </a:rPr>
            <a:t>２</a:t>
          </a:r>
          <a:r>
            <a:rPr lang="ja-JP" altLang="ja-JP" sz="1300" b="0" i="0">
              <a:solidFill>
                <a:schemeClr val="dk1"/>
              </a:solidFill>
              <a:effectLst/>
              <a:latin typeface="+mn-ea"/>
              <a:ea typeface="+mn-ea"/>
              <a:cs typeface="+mn-cs"/>
            </a:rPr>
            <a:t>年度から着手した健全財政への取組みにより、事業の民間委託化や組織の見直しなどから累計１</a:t>
          </a:r>
          <a:r>
            <a:rPr lang="en-US" altLang="ja-JP" sz="1300" b="0" i="0">
              <a:solidFill>
                <a:schemeClr val="dk1"/>
              </a:solidFill>
              <a:effectLst/>
              <a:latin typeface="+mn-ea"/>
              <a:ea typeface="+mn-ea"/>
              <a:cs typeface="+mn-cs"/>
            </a:rPr>
            <a:t>,</a:t>
          </a:r>
          <a:r>
            <a:rPr lang="ja-JP" altLang="ja-JP" sz="1300" b="0" i="0">
              <a:solidFill>
                <a:schemeClr val="dk1"/>
              </a:solidFill>
              <a:effectLst/>
              <a:latin typeface="+mn-ea"/>
              <a:ea typeface="+mn-ea"/>
              <a:cs typeface="+mn-cs"/>
            </a:rPr>
            <a:t>４１３億円の財政効果を生み出したことによるものである。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14517</xdr:rowOff>
    </xdr:from>
    <xdr:to>
      <xdr:col>7</xdr:col>
      <xdr:colOff>152400</xdr:colOff>
      <xdr:row>81</xdr:row>
      <xdr:rowOff>17036</xdr:rowOff>
    </xdr:to>
    <xdr:cxnSp macro="">
      <xdr:nvCxnSpPr>
        <xdr:cNvPr id="192" name="直線コネクタ 191"/>
        <xdr:cNvCxnSpPr/>
      </xdr:nvCxnSpPr>
      <xdr:spPr>
        <a:xfrm>
          <a:off x="4114800" y="13901967"/>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37092</xdr:rowOff>
    </xdr:from>
    <xdr:ext cx="762000" cy="259045"/>
    <xdr:sp macro="" textlink="">
      <xdr:nvSpPr>
        <xdr:cNvPr id="193" name="人件費・物件費等の状況平均値テキスト"/>
        <xdr:cNvSpPr txBox="1"/>
      </xdr:nvSpPr>
      <xdr:spPr>
        <a:xfrm>
          <a:off x="5041900" y="13924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5401</xdr:rowOff>
    </xdr:from>
    <xdr:to>
      <xdr:col>6</xdr:col>
      <xdr:colOff>0</xdr:colOff>
      <xdr:row>81</xdr:row>
      <xdr:rowOff>14517</xdr:rowOff>
    </xdr:to>
    <xdr:cxnSp macro="">
      <xdr:nvCxnSpPr>
        <xdr:cNvPr id="195" name="直線コネクタ 194"/>
        <xdr:cNvCxnSpPr/>
      </xdr:nvCxnSpPr>
      <xdr:spPr>
        <a:xfrm>
          <a:off x="3225800" y="1389285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7" name="テキスト ボックス 196"/>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5401</xdr:rowOff>
    </xdr:from>
    <xdr:to>
      <xdr:col>4</xdr:col>
      <xdr:colOff>482600</xdr:colOff>
      <xdr:row>81</xdr:row>
      <xdr:rowOff>10739</xdr:rowOff>
    </xdr:to>
    <xdr:cxnSp macro="">
      <xdr:nvCxnSpPr>
        <xdr:cNvPr id="198" name="直線コネクタ 197"/>
        <xdr:cNvCxnSpPr/>
      </xdr:nvCxnSpPr>
      <xdr:spPr>
        <a:xfrm flipV="1">
          <a:off x="2336800" y="13892851"/>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0" name="テキスト ボックス 199"/>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10739</xdr:rowOff>
    </xdr:from>
    <xdr:to>
      <xdr:col>3</xdr:col>
      <xdr:colOff>279400</xdr:colOff>
      <xdr:row>81</xdr:row>
      <xdr:rowOff>34627</xdr:rowOff>
    </xdr:to>
    <xdr:cxnSp macro="">
      <xdr:nvCxnSpPr>
        <xdr:cNvPr id="201" name="直線コネクタ 200"/>
        <xdr:cNvCxnSpPr/>
      </xdr:nvCxnSpPr>
      <xdr:spPr>
        <a:xfrm flipV="1">
          <a:off x="1447800" y="1389818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3" name="テキスト ボックス 202"/>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5" name="テキスト ボックス 204"/>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137686</xdr:rowOff>
    </xdr:from>
    <xdr:to>
      <xdr:col>7</xdr:col>
      <xdr:colOff>203200</xdr:colOff>
      <xdr:row>81</xdr:row>
      <xdr:rowOff>67836</xdr:rowOff>
    </xdr:to>
    <xdr:sp macro="" textlink="">
      <xdr:nvSpPr>
        <xdr:cNvPr id="211" name="円/楕円 210"/>
        <xdr:cNvSpPr/>
      </xdr:nvSpPr>
      <xdr:spPr>
        <a:xfrm>
          <a:off x="4902200" y="13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58963</xdr:rowOff>
    </xdr:from>
    <xdr:ext cx="762000" cy="259045"/>
    <xdr:sp macro="" textlink="">
      <xdr:nvSpPr>
        <xdr:cNvPr id="212" name="人件費・物件費等の状況該当値テキスト"/>
        <xdr:cNvSpPr txBox="1"/>
      </xdr:nvSpPr>
      <xdr:spPr>
        <a:xfrm>
          <a:off x="5041900" y="1377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135167</xdr:rowOff>
    </xdr:from>
    <xdr:to>
      <xdr:col>6</xdr:col>
      <xdr:colOff>50800</xdr:colOff>
      <xdr:row>81</xdr:row>
      <xdr:rowOff>65317</xdr:rowOff>
    </xdr:to>
    <xdr:sp macro="" textlink="">
      <xdr:nvSpPr>
        <xdr:cNvPr id="213" name="円/楕円 212"/>
        <xdr:cNvSpPr/>
      </xdr:nvSpPr>
      <xdr:spPr>
        <a:xfrm>
          <a:off x="4064000" y="13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75494</xdr:rowOff>
    </xdr:from>
    <xdr:ext cx="736600" cy="259045"/>
    <xdr:sp macro="" textlink="">
      <xdr:nvSpPr>
        <xdr:cNvPr id="214" name="テキスト ボックス 213"/>
        <xdr:cNvSpPr txBox="1"/>
      </xdr:nvSpPr>
      <xdr:spPr>
        <a:xfrm>
          <a:off x="3733800" y="1362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126051</xdr:rowOff>
    </xdr:from>
    <xdr:to>
      <xdr:col>4</xdr:col>
      <xdr:colOff>533400</xdr:colOff>
      <xdr:row>81</xdr:row>
      <xdr:rowOff>56201</xdr:rowOff>
    </xdr:to>
    <xdr:sp macro="" textlink="">
      <xdr:nvSpPr>
        <xdr:cNvPr id="215" name="円/楕円 214"/>
        <xdr:cNvSpPr/>
      </xdr:nvSpPr>
      <xdr:spPr>
        <a:xfrm>
          <a:off x="3175000" y="138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66378</xdr:rowOff>
    </xdr:from>
    <xdr:ext cx="762000" cy="259045"/>
    <xdr:sp macro="" textlink="">
      <xdr:nvSpPr>
        <xdr:cNvPr id="216" name="テキスト ボックス 215"/>
        <xdr:cNvSpPr txBox="1"/>
      </xdr:nvSpPr>
      <xdr:spPr>
        <a:xfrm>
          <a:off x="2844800" y="1361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131389</xdr:rowOff>
    </xdr:from>
    <xdr:to>
      <xdr:col>3</xdr:col>
      <xdr:colOff>330200</xdr:colOff>
      <xdr:row>81</xdr:row>
      <xdr:rowOff>61539</xdr:rowOff>
    </xdr:to>
    <xdr:sp macro="" textlink="">
      <xdr:nvSpPr>
        <xdr:cNvPr id="217" name="円/楕円 216"/>
        <xdr:cNvSpPr/>
      </xdr:nvSpPr>
      <xdr:spPr>
        <a:xfrm>
          <a:off x="2286000" y="138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71716</xdr:rowOff>
    </xdr:from>
    <xdr:ext cx="762000" cy="259045"/>
    <xdr:sp macro="" textlink="">
      <xdr:nvSpPr>
        <xdr:cNvPr id="218" name="テキスト ボックス 217"/>
        <xdr:cNvSpPr txBox="1"/>
      </xdr:nvSpPr>
      <xdr:spPr>
        <a:xfrm>
          <a:off x="1955800" y="136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155277</xdr:rowOff>
    </xdr:from>
    <xdr:to>
      <xdr:col>2</xdr:col>
      <xdr:colOff>127000</xdr:colOff>
      <xdr:row>81</xdr:row>
      <xdr:rowOff>85427</xdr:rowOff>
    </xdr:to>
    <xdr:sp macro="" textlink="">
      <xdr:nvSpPr>
        <xdr:cNvPr id="219" name="円/楕円 218"/>
        <xdr:cNvSpPr/>
      </xdr:nvSpPr>
      <xdr:spPr>
        <a:xfrm>
          <a:off x="1397000" y="138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95604</xdr:rowOff>
    </xdr:from>
    <xdr:ext cx="762000" cy="259045"/>
    <xdr:sp macro="" textlink="">
      <xdr:nvSpPr>
        <xdr:cNvPr id="220" name="テキスト ボックス 219"/>
        <xdr:cNvSpPr txBox="1"/>
      </xdr:nvSpPr>
      <xdr:spPr>
        <a:xfrm>
          <a:off x="1066800" y="1364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２３区の中で低い水準にある。これまで組織の効率化を進め、組織の合理的な運営に努めてきた成果である。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平成２７年度ラスパイレス指数は０</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９ポイントの増となった。増の主な要因は、現給保障等の経過措置がなく、昇給による影響の差異（国は現給保障を実施しているため、昇給による影響が少ないことによる差異）が出たためである。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84</xdr:row>
      <xdr:rowOff>42334</xdr:rowOff>
    </xdr:to>
    <xdr:cxnSp macro="">
      <xdr:nvCxnSpPr>
        <xdr:cNvPr id="249" name="直線コネクタ 248"/>
        <xdr:cNvCxnSpPr/>
      </xdr:nvCxnSpPr>
      <xdr:spPr>
        <a:xfrm flipV="1">
          <a:off x="17018000" y="1408218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50"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51" name="直線コネクタ 250"/>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2"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3" name="直線コネクタ 252"/>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23284</xdr:rowOff>
    </xdr:to>
    <xdr:cxnSp macro="">
      <xdr:nvCxnSpPr>
        <xdr:cNvPr id="254" name="直線コネクタ 253"/>
        <xdr:cNvCxnSpPr/>
      </xdr:nvCxnSpPr>
      <xdr:spPr>
        <a:xfrm>
          <a:off x="16179800" y="1396153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5"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6" name="フローチャート : 判断 255"/>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117122</xdr:rowOff>
    </xdr:to>
    <xdr:cxnSp macro="">
      <xdr:nvCxnSpPr>
        <xdr:cNvPr id="257" name="直線コネクタ 256"/>
        <xdr:cNvCxnSpPr/>
      </xdr:nvCxnSpPr>
      <xdr:spPr>
        <a:xfrm flipV="1">
          <a:off x="15290800" y="1396153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8" name="フローチャート : 判断 257"/>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59" name="テキスト ボックス 258"/>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89</xdr:row>
      <xdr:rowOff>136878</xdr:rowOff>
    </xdr:to>
    <xdr:cxnSp macro="">
      <xdr:nvCxnSpPr>
        <xdr:cNvPr id="260" name="直線コネクタ 259"/>
        <xdr:cNvCxnSpPr/>
      </xdr:nvCxnSpPr>
      <xdr:spPr>
        <a:xfrm flipV="1">
          <a:off x="14401800" y="14176022"/>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15522</xdr:rowOff>
    </xdr:from>
    <xdr:to>
      <xdr:col>22</xdr:col>
      <xdr:colOff>254000</xdr:colOff>
      <xdr:row>83</xdr:row>
      <xdr:rowOff>117122</xdr:rowOff>
    </xdr:to>
    <xdr:sp macro="" textlink="">
      <xdr:nvSpPr>
        <xdr:cNvPr id="261" name="フローチャート : 判断 260"/>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62" name="テキスト ボックス 261"/>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136878</xdr:rowOff>
    </xdr:from>
    <xdr:to>
      <xdr:col>21</xdr:col>
      <xdr:colOff>0</xdr:colOff>
      <xdr:row>89</xdr:row>
      <xdr:rowOff>150284</xdr:rowOff>
    </xdr:to>
    <xdr:cxnSp macro="">
      <xdr:nvCxnSpPr>
        <xdr:cNvPr id="263" name="直線コネクタ 262"/>
        <xdr:cNvCxnSpPr/>
      </xdr:nvCxnSpPr>
      <xdr:spPr>
        <a:xfrm flipV="1">
          <a:off x="13512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4" name="フローチャート : 判断 263"/>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5" name="テキスト ボックス 264"/>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6" name="フローチャート : 判断 265"/>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7" name="テキスト ボックス 266"/>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73" name="円/楕円 272"/>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65211</xdr:rowOff>
    </xdr:from>
    <xdr:ext cx="762000" cy="259045"/>
    <xdr:sp macro="" textlink="">
      <xdr:nvSpPr>
        <xdr:cNvPr id="274"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5" name="円/楕円 274"/>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6" name="テキスト ボックス 275"/>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7" name="円/楕円 276"/>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78" name="テキスト ボックス 277"/>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79" name="円/楕円 278"/>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26405</xdr:rowOff>
    </xdr:from>
    <xdr:ext cx="762000" cy="259045"/>
    <xdr:sp macro="" textlink="">
      <xdr:nvSpPr>
        <xdr:cNvPr id="280" name="テキスト ボックス 279"/>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2" name="テキスト ボックス 281"/>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２３区の中でも低い水準にある。</a:t>
          </a:r>
          <a:r>
            <a:rPr lang="ja-JP" altLang="en-US" sz="1300" b="0" i="0" baseline="0">
              <a:solidFill>
                <a:schemeClr val="dk1"/>
              </a:solidFill>
              <a:effectLst/>
              <a:latin typeface="+mn-ea"/>
              <a:ea typeface="+mn-ea"/>
              <a:cs typeface="+mn-cs"/>
            </a:rPr>
            <a:t>行財政改革</a:t>
          </a:r>
          <a:r>
            <a:rPr lang="ja-JP" altLang="ja-JP" sz="1300" b="0" i="0" baseline="0">
              <a:solidFill>
                <a:schemeClr val="dk1"/>
              </a:solidFill>
              <a:effectLst/>
              <a:latin typeface="+mn-ea"/>
              <a:ea typeface="+mn-ea"/>
              <a:cs typeface="+mn-cs"/>
            </a:rPr>
            <a:t>を推進するため、現業職員の退職不補充や指定管理への移行をはじめ、給与事務、庁舎管理等の内部事務や学校給食調理業務の民間委託を進め、職員数抑制に努めてきた成果である。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行財政改革の</a:t>
          </a:r>
          <a:r>
            <a:rPr lang="ja-JP" altLang="ja-JP" sz="1300" b="0" i="0" baseline="0">
              <a:solidFill>
                <a:schemeClr val="dk1"/>
              </a:solidFill>
              <a:effectLst/>
              <a:latin typeface="+mn-ea"/>
              <a:ea typeface="+mn-ea"/>
              <a:cs typeface="+mn-cs"/>
            </a:rPr>
            <a:t>取組み前（平成１２年度）の職員数５</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０５７人に比べ、現在は（平成２８年度）３</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６５３人となり１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４０４人の減（２７</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８％減）となっている。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48623</xdr:rowOff>
    </xdr:from>
    <xdr:to>
      <xdr:col>24</xdr:col>
      <xdr:colOff>558800</xdr:colOff>
      <xdr:row>59</xdr:row>
      <xdr:rowOff>55517</xdr:rowOff>
    </xdr:to>
    <xdr:cxnSp macro="">
      <xdr:nvCxnSpPr>
        <xdr:cNvPr id="319" name="直線コネクタ 318"/>
        <xdr:cNvCxnSpPr/>
      </xdr:nvCxnSpPr>
      <xdr:spPr>
        <a:xfrm flipV="1">
          <a:off x="16179800" y="101641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55517</xdr:rowOff>
    </xdr:from>
    <xdr:to>
      <xdr:col>23</xdr:col>
      <xdr:colOff>406400</xdr:colOff>
      <xdr:row>59</xdr:row>
      <xdr:rowOff>64709</xdr:rowOff>
    </xdr:to>
    <xdr:cxnSp macro="">
      <xdr:nvCxnSpPr>
        <xdr:cNvPr id="322" name="直線コネクタ 321"/>
        <xdr:cNvCxnSpPr/>
      </xdr:nvCxnSpPr>
      <xdr:spPr>
        <a:xfrm flipV="1">
          <a:off x="15290800" y="1017106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64709</xdr:rowOff>
    </xdr:from>
    <xdr:to>
      <xdr:col>22</xdr:col>
      <xdr:colOff>203200</xdr:colOff>
      <xdr:row>59</xdr:row>
      <xdr:rowOff>73902</xdr:rowOff>
    </xdr:to>
    <xdr:cxnSp macro="">
      <xdr:nvCxnSpPr>
        <xdr:cNvPr id="325" name="直線コネクタ 324"/>
        <xdr:cNvCxnSpPr/>
      </xdr:nvCxnSpPr>
      <xdr:spPr>
        <a:xfrm flipV="1">
          <a:off x="14401800" y="1018025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73902</xdr:rowOff>
    </xdr:from>
    <xdr:to>
      <xdr:col>21</xdr:col>
      <xdr:colOff>0</xdr:colOff>
      <xdr:row>59</xdr:row>
      <xdr:rowOff>101479</xdr:rowOff>
    </xdr:to>
    <xdr:cxnSp macro="">
      <xdr:nvCxnSpPr>
        <xdr:cNvPr id="328" name="直線コネクタ 327"/>
        <xdr:cNvCxnSpPr/>
      </xdr:nvCxnSpPr>
      <xdr:spPr>
        <a:xfrm flipV="1">
          <a:off x="13512800" y="1018945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169273</xdr:rowOff>
    </xdr:from>
    <xdr:to>
      <xdr:col>24</xdr:col>
      <xdr:colOff>609600</xdr:colOff>
      <xdr:row>59</xdr:row>
      <xdr:rowOff>99423</xdr:rowOff>
    </xdr:to>
    <xdr:sp macro="" textlink="">
      <xdr:nvSpPr>
        <xdr:cNvPr id="338" name="円/楕円 337"/>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90550</xdr:rowOff>
    </xdr:from>
    <xdr:ext cx="762000" cy="259045"/>
    <xdr:sp macro="" textlink="">
      <xdr:nvSpPr>
        <xdr:cNvPr id="339" name="定員管理の状況該当値テキスト"/>
        <xdr:cNvSpPr txBox="1"/>
      </xdr:nvSpPr>
      <xdr:spPr>
        <a:xfrm>
          <a:off x="17106900" y="1003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4717</xdr:rowOff>
    </xdr:from>
    <xdr:to>
      <xdr:col>23</xdr:col>
      <xdr:colOff>457200</xdr:colOff>
      <xdr:row>59</xdr:row>
      <xdr:rowOff>106317</xdr:rowOff>
    </xdr:to>
    <xdr:sp macro="" textlink="">
      <xdr:nvSpPr>
        <xdr:cNvPr id="340" name="円/楕円 339"/>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116494</xdr:rowOff>
    </xdr:from>
    <xdr:ext cx="736600" cy="259045"/>
    <xdr:sp macro="" textlink="">
      <xdr:nvSpPr>
        <xdr:cNvPr id="341" name="テキスト ボックス 340"/>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13909</xdr:rowOff>
    </xdr:from>
    <xdr:to>
      <xdr:col>22</xdr:col>
      <xdr:colOff>254000</xdr:colOff>
      <xdr:row>59</xdr:row>
      <xdr:rowOff>115509</xdr:rowOff>
    </xdr:to>
    <xdr:sp macro="" textlink="">
      <xdr:nvSpPr>
        <xdr:cNvPr id="342" name="円/楕円 341"/>
        <xdr:cNvSpPr/>
      </xdr:nvSpPr>
      <xdr:spPr>
        <a:xfrm>
          <a:off x="15240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125686</xdr:rowOff>
    </xdr:from>
    <xdr:ext cx="762000" cy="259045"/>
    <xdr:sp macro="" textlink="">
      <xdr:nvSpPr>
        <xdr:cNvPr id="343" name="テキスト ボックス 342"/>
        <xdr:cNvSpPr txBox="1"/>
      </xdr:nvSpPr>
      <xdr:spPr>
        <a:xfrm>
          <a:off x="14909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23102</xdr:rowOff>
    </xdr:from>
    <xdr:to>
      <xdr:col>21</xdr:col>
      <xdr:colOff>50800</xdr:colOff>
      <xdr:row>59</xdr:row>
      <xdr:rowOff>124702</xdr:rowOff>
    </xdr:to>
    <xdr:sp macro="" textlink="">
      <xdr:nvSpPr>
        <xdr:cNvPr id="344" name="円/楕円 343"/>
        <xdr:cNvSpPr/>
      </xdr:nvSpPr>
      <xdr:spPr>
        <a:xfrm>
          <a:off x="14351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134879</xdr:rowOff>
    </xdr:from>
    <xdr:ext cx="762000" cy="259045"/>
    <xdr:sp macro="" textlink="">
      <xdr:nvSpPr>
        <xdr:cNvPr id="345" name="テキスト ボックス 344"/>
        <xdr:cNvSpPr txBox="1"/>
      </xdr:nvSpPr>
      <xdr:spPr>
        <a:xfrm>
          <a:off x="14020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50679</xdr:rowOff>
    </xdr:from>
    <xdr:to>
      <xdr:col>19</xdr:col>
      <xdr:colOff>533400</xdr:colOff>
      <xdr:row>59</xdr:row>
      <xdr:rowOff>152279</xdr:rowOff>
    </xdr:to>
    <xdr:sp macro="" textlink="">
      <xdr:nvSpPr>
        <xdr:cNvPr id="346" name="円/楕円 345"/>
        <xdr:cNvSpPr/>
      </xdr:nvSpPr>
      <xdr:spPr>
        <a:xfrm>
          <a:off x="13462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162456</xdr:rowOff>
    </xdr:from>
    <xdr:ext cx="762000" cy="259045"/>
    <xdr:sp macro="" textlink="">
      <xdr:nvSpPr>
        <xdr:cNvPr id="347" name="テキスト ボックス 346"/>
        <xdr:cNvSpPr txBox="1"/>
      </xdr:nvSpPr>
      <xdr:spPr>
        <a:xfrm>
          <a:off x="13131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今回実質公債費比率が０</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２ポイント改善された要因は、区債の元利償還金に対して総務省が算定する元利償還金・準元利償還金の地方交付税算入額が大きいことによる。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２３区の中でも低い数値となったが、今後、学校改築の進捗や老朽化する公共施設への対応が見込まれ、指標が増加に転じることが予想される。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87993</xdr:rowOff>
    </xdr:from>
    <xdr:to>
      <xdr:col>24</xdr:col>
      <xdr:colOff>558800</xdr:colOff>
      <xdr:row>35</xdr:row>
      <xdr:rowOff>122464</xdr:rowOff>
    </xdr:to>
    <xdr:cxnSp macro="">
      <xdr:nvCxnSpPr>
        <xdr:cNvPr id="380" name="直線コネクタ 379"/>
        <xdr:cNvCxnSpPr/>
      </xdr:nvCxnSpPr>
      <xdr:spPr>
        <a:xfrm flipV="1">
          <a:off x="16179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167112</xdr:rowOff>
    </xdr:from>
    <xdr:ext cx="762000" cy="259045"/>
    <xdr:sp macro="" textlink="">
      <xdr:nvSpPr>
        <xdr:cNvPr id="381"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122464</xdr:rowOff>
    </xdr:from>
    <xdr:to>
      <xdr:col>23</xdr:col>
      <xdr:colOff>406400</xdr:colOff>
      <xdr:row>36</xdr:row>
      <xdr:rowOff>2722</xdr:rowOff>
    </xdr:to>
    <xdr:cxnSp macro="">
      <xdr:nvCxnSpPr>
        <xdr:cNvPr id="383" name="直線コネクタ 382"/>
        <xdr:cNvCxnSpPr/>
      </xdr:nvCxnSpPr>
      <xdr:spPr>
        <a:xfrm flipV="1">
          <a:off x="15290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85" name="テキスト ボックス 384"/>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2722</xdr:rowOff>
    </xdr:from>
    <xdr:to>
      <xdr:col>22</xdr:col>
      <xdr:colOff>203200</xdr:colOff>
      <xdr:row>36</xdr:row>
      <xdr:rowOff>88900</xdr:rowOff>
    </xdr:to>
    <xdr:cxnSp macro="">
      <xdr:nvCxnSpPr>
        <xdr:cNvPr id="386" name="直線コネクタ 385"/>
        <xdr:cNvCxnSpPr/>
      </xdr:nvCxnSpPr>
      <xdr:spPr>
        <a:xfrm flipV="1">
          <a:off x="14401800" y="61749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110870</xdr:rowOff>
    </xdr:from>
    <xdr:ext cx="762000" cy="259045"/>
    <xdr:sp macro="" textlink="">
      <xdr:nvSpPr>
        <xdr:cNvPr id="388" name="テキスト ボックス 387"/>
        <xdr:cNvSpPr txBox="1"/>
      </xdr:nvSpPr>
      <xdr:spPr>
        <a:xfrm>
          <a:off x="14909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88900</xdr:rowOff>
    </xdr:from>
    <xdr:to>
      <xdr:col>21</xdr:col>
      <xdr:colOff>0</xdr:colOff>
      <xdr:row>37</xdr:row>
      <xdr:rowOff>38100</xdr:rowOff>
    </xdr:to>
    <xdr:cxnSp macro="">
      <xdr:nvCxnSpPr>
        <xdr:cNvPr id="389" name="直線コネクタ 388"/>
        <xdr:cNvCxnSpPr/>
      </xdr:nvCxnSpPr>
      <xdr:spPr>
        <a:xfrm flipV="1">
          <a:off x="13512800" y="626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91" name="テキスト ボックス 390"/>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163484</xdr:rowOff>
    </xdr:from>
    <xdr:ext cx="762000" cy="259045"/>
    <xdr:sp macro="" textlink="">
      <xdr:nvSpPr>
        <xdr:cNvPr id="393" name="テキスト ボックス 392"/>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37193</xdr:rowOff>
    </xdr:from>
    <xdr:to>
      <xdr:col>24</xdr:col>
      <xdr:colOff>609600</xdr:colOff>
      <xdr:row>35</xdr:row>
      <xdr:rowOff>138793</xdr:rowOff>
    </xdr:to>
    <xdr:sp macro="" textlink="">
      <xdr:nvSpPr>
        <xdr:cNvPr id="399" name="円/楕円 398"/>
        <xdr:cNvSpPr/>
      </xdr:nvSpPr>
      <xdr:spPr>
        <a:xfrm>
          <a:off x="16967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129920</xdr:rowOff>
    </xdr:from>
    <xdr:ext cx="762000" cy="259045"/>
    <xdr:sp macro="" textlink="">
      <xdr:nvSpPr>
        <xdr:cNvPr id="400" name="公債費負担の状況該当値テキスト"/>
        <xdr:cNvSpPr txBox="1"/>
      </xdr:nvSpPr>
      <xdr:spPr>
        <a:xfrm>
          <a:off x="17106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71664</xdr:rowOff>
    </xdr:from>
    <xdr:to>
      <xdr:col>23</xdr:col>
      <xdr:colOff>457200</xdr:colOff>
      <xdr:row>36</xdr:row>
      <xdr:rowOff>1814</xdr:rowOff>
    </xdr:to>
    <xdr:sp macro="" textlink="">
      <xdr:nvSpPr>
        <xdr:cNvPr id="401" name="円/楕円 400"/>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11991</xdr:rowOff>
    </xdr:from>
    <xdr:ext cx="736600" cy="259045"/>
    <xdr:sp macro="" textlink="">
      <xdr:nvSpPr>
        <xdr:cNvPr id="402" name="テキスト ボックス 401"/>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123372</xdr:rowOff>
    </xdr:from>
    <xdr:to>
      <xdr:col>22</xdr:col>
      <xdr:colOff>254000</xdr:colOff>
      <xdr:row>36</xdr:row>
      <xdr:rowOff>53522</xdr:rowOff>
    </xdr:to>
    <xdr:sp macro="" textlink="">
      <xdr:nvSpPr>
        <xdr:cNvPr id="403" name="円/楕円 402"/>
        <xdr:cNvSpPr/>
      </xdr:nvSpPr>
      <xdr:spPr>
        <a:xfrm>
          <a:off x="15240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63699</xdr:rowOff>
    </xdr:from>
    <xdr:ext cx="762000" cy="259045"/>
    <xdr:sp macro="" textlink="">
      <xdr:nvSpPr>
        <xdr:cNvPr id="404" name="テキスト ボックス 403"/>
        <xdr:cNvSpPr txBox="1"/>
      </xdr:nvSpPr>
      <xdr:spPr>
        <a:xfrm>
          <a:off x="14909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38100</xdr:rowOff>
    </xdr:from>
    <xdr:to>
      <xdr:col>21</xdr:col>
      <xdr:colOff>50800</xdr:colOff>
      <xdr:row>36</xdr:row>
      <xdr:rowOff>139700</xdr:rowOff>
    </xdr:to>
    <xdr:sp macro="" textlink="">
      <xdr:nvSpPr>
        <xdr:cNvPr id="405" name="円/楕円 404"/>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149877</xdr:rowOff>
    </xdr:from>
    <xdr:ext cx="762000" cy="259045"/>
    <xdr:sp macro="" textlink="">
      <xdr:nvSpPr>
        <xdr:cNvPr id="406" name="テキスト ボックス 405"/>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158750</xdr:rowOff>
    </xdr:from>
    <xdr:to>
      <xdr:col>19</xdr:col>
      <xdr:colOff>533400</xdr:colOff>
      <xdr:row>37</xdr:row>
      <xdr:rowOff>88900</xdr:rowOff>
    </xdr:to>
    <xdr:sp macro="" textlink="">
      <xdr:nvSpPr>
        <xdr:cNvPr id="407" name="円/楕円 406"/>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99077</xdr:rowOff>
    </xdr:from>
    <xdr:ext cx="762000" cy="259045"/>
    <xdr:sp macro="" textlink="">
      <xdr:nvSpPr>
        <xdr:cNvPr id="408" name="テキスト ボックス 40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将来負担額は区債残高等と退職手当支給予定額を合わせて４５１億円（前年度比４千万円減）であったのに対し、充当可能基金額は１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５９５億円（前年度比２５９億円増）と将来負担額を上回ったため計算結果がマイナス値となり、将来負担比率は算定されなかった。これは、積立基金を一定額保有していることと、少ない地方債残高によ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今後、学校改築の進捗に伴う区債残高の増や、老朽化する公共施設への対応も見込まれる。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指標は他団体と比較して極めて低く、平成２７年度は１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３ポイントの減となった。平成１３年度以降継続して取り組んでいる現業職員の退職不補充や事業の民間委託化・指定管理移行等による職員数の減が主な要因である。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区民サービスの</a:t>
          </a:r>
          <a:r>
            <a:rPr kumimoji="1" lang="ja-JP" altLang="en-US" sz="1300">
              <a:solidFill>
                <a:schemeClr val="dk1"/>
              </a:solidFill>
              <a:effectLst/>
              <a:latin typeface="+mn-ea"/>
              <a:ea typeface="+mn-ea"/>
              <a:cs typeface="+mn-cs"/>
            </a:rPr>
            <a:t>向上と共に行財政改革を推進する</a:t>
          </a:r>
          <a:r>
            <a:rPr kumimoji="1" lang="ja-JP" altLang="ja-JP" sz="1300">
              <a:solidFill>
                <a:schemeClr val="dk1"/>
              </a:solidFill>
              <a:effectLst/>
              <a:latin typeface="+mn-ea"/>
              <a:ea typeface="+mn-ea"/>
              <a:cs typeface="+mn-cs"/>
            </a:rPr>
            <a:t>取組みを継続していく。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82550</xdr:rowOff>
    </xdr:from>
    <xdr:to>
      <xdr:col>7</xdr:col>
      <xdr:colOff>15875</xdr:colOff>
      <xdr:row>34</xdr:row>
      <xdr:rowOff>76200</xdr:rowOff>
    </xdr:to>
    <xdr:cxnSp macro="">
      <xdr:nvCxnSpPr>
        <xdr:cNvPr id="66" name="直線コネクタ 65"/>
        <xdr:cNvCxnSpPr/>
      </xdr:nvCxnSpPr>
      <xdr:spPr>
        <a:xfrm flipV="1">
          <a:off x="3987800" y="5740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76200</xdr:rowOff>
    </xdr:from>
    <xdr:to>
      <xdr:col>5</xdr:col>
      <xdr:colOff>549275</xdr:colOff>
      <xdr:row>35</xdr:row>
      <xdr:rowOff>6350</xdr:rowOff>
    </xdr:to>
    <xdr:cxnSp macro="">
      <xdr:nvCxnSpPr>
        <xdr:cNvPr id="69" name="直線コネクタ 68"/>
        <xdr:cNvCxnSpPr/>
      </xdr:nvCxnSpPr>
      <xdr:spPr>
        <a:xfrm flipV="1">
          <a:off x="3098800" y="590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6350</xdr:rowOff>
    </xdr:from>
    <xdr:to>
      <xdr:col>4</xdr:col>
      <xdr:colOff>346075</xdr:colOff>
      <xdr:row>36</xdr:row>
      <xdr:rowOff>0</xdr:rowOff>
    </xdr:to>
    <xdr:cxnSp macro="">
      <xdr:nvCxnSpPr>
        <xdr:cNvPr id="72" name="直線コネクタ 71"/>
        <xdr:cNvCxnSpPr/>
      </xdr:nvCxnSpPr>
      <xdr:spPr>
        <a:xfrm flipV="1">
          <a:off x="2209800" y="6007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0</xdr:rowOff>
    </xdr:from>
    <xdr:to>
      <xdr:col>3</xdr:col>
      <xdr:colOff>142875</xdr:colOff>
      <xdr:row>36</xdr:row>
      <xdr:rowOff>88900</xdr:rowOff>
    </xdr:to>
    <xdr:cxnSp macro="">
      <xdr:nvCxnSpPr>
        <xdr:cNvPr id="75" name="直線コネクタ 74"/>
        <xdr:cNvCxnSpPr/>
      </xdr:nvCxnSpPr>
      <xdr:spPr>
        <a:xfrm flipV="1">
          <a:off x="1320800" y="617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79" name="テキスト ボックス 78"/>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31750</xdr:rowOff>
    </xdr:from>
    <xdr:to>
      <xdr:col>7</xdr:col>
      <xdr:colOff>66675</xdr:colOff>
      <xdr:row>33</xdr:row>
      <xdr:rowOff>133350</xdr:rowOff>
    </xdr:to>
    <xdr:sp macro="" textlink="">
      <xdr:nvSpPr>
        <xdr:cNvPr id="85" name="円/楕円 84"/>
        <xdr:cNvSpPr/>
      </xdr:nvSpPr>
      <xdr:spPr>
        <a:xfrm>
          <a:off x="47752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48277</xdr:rowOff>
    </xdr:from>
    <xdr:ext cx="762000" cy="259045"/>
    <xdr:sp macro="" textlink="">
      <xdr:nvSpPr>
        <xdr:cNvPr id="86" name="人件費該当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25400</xdr:rowOff>
    </xdr:from>
    <xdr:to>
      <xdr:col>5</xdr:col>
      <xdr:colOff>600075</xdr:colOff>
      <xdr:row>34</xdr:row>
      <xdr:rowOff>127000</xdr:rowOff>
    </xdr:to>
    <xdr:sp macro="" textlink="">
      <xdr:nvSpPr>
        <xdr:cNvPr id="87" name="円/楕円 86"/>
        <xdr:cNvSpPr/>
      </xdr:nvSpPr>
      <xdr:spPr>
        <a:xfrm>
          <a:off x="3937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137177</xdr:rowOff>
    </xdr:from>
    <xdr:ext cx="736600" cy="259045"/>
    <xdr:sp macro="" textlink="">
      <xdr:nvSpPr>
        <xdr:cNvPr id="88" name="テキスト ボックス 87"/>
        <xdr:cNvSpPr txBox="1"/>
      </xdr:nvSpPr>
      <xdr:spPr>
        <a:xfrm>
          <a:off x="3606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127000</xdr:rowOff>
    </xdr:from>
    <xdr:to>
      <xdr:col>4</xdr:col>
      <xdr:colOff>396875</xdr:colOff>
      <xdr:row>35</xdr:row>
      <xdr:rowOff>57150</xdr:rowOff>
    </xdr:to>
    <xdr:sp macro="" textlink="">
      <xdr:nvSpPr>
        <xdr:cNvPr id="89" name="円/楕円 88"/>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67327</xdr:rowOff>
    </xdr:from>
    <xdr:ext cx="762000" cy="259045"/>
    <xdr:sp macro="" textlink="">
      <xdr:nvSpPr>
        <xdr:cNvPr id="90" name="テキスト ボックス 89"/>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120650</xdr:rowOff>
    </xdr:from>
    <xdr:to>
      <xdr:col>3</xdr:col>
      <xdr:colOff>193675</xdr:colOff>
      <xdr:row>36</xdr:row>
      <xdr:rowOff>50800</xdr:rowOff>
    </xdr:to>
    <xdr:sp macro="" textlink="">
      <xdr:nvSpPr>
        <xdr:cNvPr id="91" name="円/楕円 90"/>
        <xdr:cNvSpPr/>
      </xdr:nvSpPr>
      <xdr:spPr>
        <a:xfrm>
          <a:off x="2159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60977</xdr:rowOff>
    </xdr:from>
    <xdr:ext cx="762000" cy="259045"/>
    <xdr:sp macro="" textlink="">
      <xdr:nvSpPr>
        <xdr:cNvPr id="92" name="テキスト ボックス 91"/>
        <xdr:cNvSpPr txBox="1"/>
      </xdr:nvSpPr>
      <xdr:spPr>
        <a:xfrm>
          <a:off x="1828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平成２７年度は０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７ポイントの減となった。主な要因は、</a:t>
          </a:r>
          <a:r>
            <a:rPr lang="ja-JP" altLang="ja-JP" sz="1300" b="0" i="0">
              <a:solidFill>
                <a:schemeClr val="dk1"/>
              </a:solidFill>
              <a:effectLst/>
              <a:latin typeface="+mn-ea"/>
              <a:ea typeface="+mn-ea"/>
              <a:cs typeface="+mn-cs"/>
            </a:rPr>
            <a:t>マイナンバー対応等に伴うシステム改修</a:t>
          </a:r>
          <a:r>
            <a:rPr kumimoji="1" lang="ja-JP" altLang="ja-JP" sz="1300">
              <a:solidFill>
                <a:schemeClr val="dk1"/>
              </a:solidFill>
              <a:effectLst/>
              <a:latin typeface="+mn-ea"/>
              <a:ea typeface="+mn-ea"/>
              <a:cs typeface="+mn-cs"/>
            </a:rPr>
            <a:t>により前年度比４億円の増（１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３％増）となった一方、景気回復等により、歳入の伸びが、歳出の伸びを上回ったためである。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今後も事業の外部委託化や指定管理移行の進行による増要因はあるが、既存事業における見直しなど適正な執行に努める。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94343</xdr:rowOff>
    </xdr:from>
    <xdr:to>
      <xdr:col>24</xdr:col>
      <xdr:colOff>31750</xdr:colOff>
      <xdr:row>17</xdr:row>
      <xdr:rowOff>37193</xdr:rowOff>
    </xdr:to>
    <xdr:cxnSp macro="">
      <xdr:nvCxnSpPr>
        <xdr:cNvPr id="129" name="直線コネクタ 128"/>
        <xdr:cNvCxnSpPr/>
      </xdr:nvCxnSpPr>
      <xdr:spPr>
        <a:xfrm flipV="1">
          <a:off x="15671800" y="2837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118836</xdr:rowOff>
    </xdr:to>
    <xdr:cxnSp macro="">
      <xdr:nvCxnSpPr>
        <xdr:cNvPr id="132" name="直線コネクタ 131"/>
        <xdr:cNvCxnSpPr/>
      </xdr:nvCxnSpPr>
      <xdr:spPr>
        <a:xfrm flipV="1">
          <a:off x="14782800" y="29518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118836</xdr:rowOff>
    </xdr:from>
    <xdr:to>
      <xdr:col>21</xdr:col>
      <xdr:colOff>361950</xdr:colOff>
      <xdr:row>18</xdr:row>
      <xdr:rowOff>29029</xdr:rowOff>
    </xdr:to>
    <xdr:cxnSp macro="">
      <xdr:nvCxnSpPr>
        <xdr:cNvPr id="135" name="直線コネクタ 134"/>
        <xdr:cNvCxnSpPr/>
      </xdr:nvCxnSpPr>
      <xdr:spPr>
        <a:xfrm flipV="1">
          <a:off x="13893800" y="30334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29029</xdr:rowOff>
    </xdr:from>
    <xdr:to>
      <xdr:col>20</xdr:col>
      <xdr:colOff>158750</xdr:colOff>
      <xdr:row>18</xdr:row>
      <xdr:rowOff>29029</xdr:rowOff>
    </xdr:to>
    <xdr:cxnSp macro="">
      <xdr:nvCxnSpPr>
        <xdr:cNvPr id="138" name="直線コネクタ 137"/>
        <xdr:cNvCxnSpPr/>
      </xdr:nvCxnSpPr>
      <xdr:spPr>
        <a:xfrm>
          <a:off x="13004800" y="3115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57348</xdr:rowOff>
    </xdr:from>
    <xdr:ext cx="762000" cy="259045"/>
    <xdr:sp macro="" textlink="">
      <xdr:nvSpPr>
        <xdr:cNvPr id="140" name="テキスト ボックス 139"/>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48" name="円/楕円 147"/>
        <xdr:cNvSpPr/>
      </xdr:nvSpPr>
      <xdr:spPr>
        <a:xfrm>
          <a:off x="164592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60070</xdr:rowOff>
    </xdr:from>
    <xdr:ext cx="762000" cy="259045"/>
    <xdr:sp macro="" textlink="">
      <xdr:nvSpPr>
        <xdr:cNvPr id="149" name="物件費該当値テキスト"/>
        <xdr:cNvSpPr txBox="1"/>
      </xdr:nvSpPr>
      <xdr:spPr>
        <a:xfrm>
          <a:off x="16598900" y="26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51" name="テキスト ボックス 150"/>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68036</xdr:rowOff>
    </xdr:from>
    <xdr:to>
      <xdr:col>21</xdr:col>
      <xdr:colOff>412750</xdr:colOff>
      <xdr:row>17</xdr:row>
      <xdr:rowOff>169636</xdr:rowOff>
    </xdr:to>
    <xdr:sp macro="" textlink="">
      <xdr:nvSpPr>
        <xdr:cNvPr id="152" name="円/楕円 151"/>
        <xdr:cNvSpPr/>
      </xdr:nvSpPr>
      <xdr:spPr>
        <a:xfrm>
          <a:off x="14732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53" name="テキスト ボックス 152"/>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4" name="円/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149679</xdr:rowOff>
    </xdr:from>
    <xdr:to>
      <xdr:col>19</xdr:col>
      <xdr:colOff>6350</xdr:colOff>
      <xdr:row>18</xdr:row>
      <xdr:rowOff>79829</xdr:rowOff>
    </xdr:to>
    <xdr:sp macro="" textlink="">
      <xdr:nvSpPr>
        <xdr:cNvPr id="156" name="円/楕円 155"/>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64606</xdr:rowOff>
    </xdr:from>
    <xdr:ext cx="762000" cy="259045"/>
    <xdr:sp macro="" textlink="">
      <xdr:nvSpPr>
        <xdr:cNvPr id="157" name="テキスト ボックス 156"/>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平成２７年度は０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８ポイントの増となった。主な要因は、扶助費が子ども・子育て支援新制度の開始に伴い前年度比３１億円の増（９</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８％増）となったためである。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扶助費は社会保障経費の増加から、経常経費のうち最も大きな割合を占めている。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60</xdr:row>
      <xdr:rowOff>73660</xdr:rowOff>
    </xdr:to>
    <xdr:cxnSp macro="">
      <xdr:nvCxnSpPr>
        <xdr:cNvPr id="185" name="直線コネクタ 184"/>
        <xdr:cNvCxnSpPr/>
      </xdr:nvCxnSpPr>
      <xdr:spPr>
        <a:xfrm flipV="1">
          <a:off x="4826000" y="924814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45737</xdr:rowOff>
    </xdr:from>
    <xdr:ext cx="762000" cy="259045"/>
    <xdr:sp macro="" textlink="">
      <xdr:nvSpPr>
        <xdr:cNvPr id="186" name="扶助費最小値テキスト"/>
        <xdr:cNvSpPr txBox="1"/>
      </xdr:nvSpPr>
      <xdr:spPr>
        <a:xfrm>
          <a:off x="4914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60</xdr:row>
      <xdr:rowOff>73660</xdr:rowOff>
    </xdr:from>
    <xdr:to>
      <xdr:col>7</xdr:col>
      <xdr:colOff>104775</xdr:colOff>
      <xdr:row>60</xdr:row>
      <xdr:rowOff>73660</xdr:rowOff>
    </xdr:to>
    <xdr:cxnSp macro="">
      <xdr:nvCxnSpPr>
        <xdr:cNvPr id="187" name="直線コネクタ 186"/>
        <xdr:cNvCxnSpPr/>
      </xdr:nvCxnSpPr>
      <xdr:spPr>
        <a:xfrm>
          <a:off x="4737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8"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9" name="直線コネクタ 188"/>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35560</xdr:rowOff>
    </xdr:to>
    <xdr:cxnSp macro="">
      <xdr:nvCxnSpPr>
        <xdr:cNvPr id="190" name="直線コネクタ 189"/>
        <xdr:cNvCxnSpPr/>
      </xdr:nvCxnSpPr>
      <xdr:spPr>
        <a:xfrm>
          <a:off x="3987800" y="10261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77487</xdr:rowOff>
    </xdr:from>
    <xdr:ext cx="762000" cy="259045"/>
    <xdr:sp macro="" textlink="">
      <xdr:nvSpPr>
        <xdr:cNvPr id="191" name="扶助費平均値テキスト"/>
        <xdr:cNvSpPr txBox="1"/>
      </xdr:nvSpPr>
      <xdr:spPr>
        <a:xfrm>
          <a:off x="4914900" y="985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60960</xdr:rowOff>
    </xdr:from>
    <xdr:to>
      <xdr:col>7</xdr:col>
      <xdr:colOff>66675</xdr:colOff>
      <xdr:row>58</xdr:row>
      <xdr:rowOff>162560</xdr:rowOff>
    </xdr:to>
    <xdr:sp macro="" textlink="">
      <xdr:nvSpPr>
        <xdr:cNvPr id="192" name="フローチャート : 判断 191"/>
        <xdr:cNvSpPr/>
      </xdr:nvSpPr>
      <xdr:spPr>
        <a:xfrm>
          <a:off x="47752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146050</xdr:rowOff>
    </xdr:from>
    <xdr:to>
      <xdr:col>5</xdr:col>
      <xdr:colOff>549275</xdr:colOff>
      <xdr:row>60</xdr:row>
      <xdr:rowOff>35560</xdr:rowOff>
    </xdr:to>
    <xdr:cxnSp macro="">
      <xdr:nvCxnSpPr>
        <xdr:cNvPr id="193" name="直線コネクタ 192"/>
        <xdr:cNvCxnSpPr/>
      </xdr:nvCxnSpPr>
      <xdr:spPr>
        <a:xfrm flipV="1">
          <a:off x="3098800" y="1026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5" name="テキスト ボックス 194"/>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35560</xdr:rowOff>
    </xdr:from>
    <xdr:to>
      <xdr:col>4</xdr:col>
      <xdr:colOff>346075</xdr:colOff>
      <xdr:row>60</xdr:row>
      <xdr:rowOff>134620</xdr:rowOff>
    </xdr:to>
    <xdr:cxnSp macro="">
      <xdr:nvCxnSpPr>
        <xdr:cNvPr id="196" name="直線コネクタ 195"/>
        <xdr:cNvCxnSpPr/>
      </xdr:nvCxnSpPr>
      <xdr:spPr>
        <a:xfrm flipV="1">
          <a:off x="2209800" y="1032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119380</xdr:rowOff>
    </xdr:from>
    <xdr:to>
      <xdr:col>3</xdr:col>
      <xdr:colOff>142875</xdr:colOff>
      <xdr:row>60</xdr:row>
      <xdr:rowOff>134620</xdr:rowOff>
    </xdr:to>
    <xdr:cxnSp macro="">
      <xdr:nvCxnSpPr>
        <xdr:cNvPr id="199" name="直線コネクタ 198"/>
        <xdr:cNvCxnSpPr/>
      </xdr:nvCxnSpPr>
      <xdr:spPr>
        <a:xfrm>
          <a:off x="1320800" y="1040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148590</xdr:rowOff>
    </xdr:from>
    <xdr:to>
      <xdr:col>3</xdr:col>
      <xdr:colOff>193675</xdr:colOff>
      <xdr:row>58</xdr:row>
      <xdr:rowOff>78740</xdr:rowOff>
    </xdr:to>
    <xdr:sp macro="" textlink="">
      <xdr:nvSpPr>
        <xdr:cNvPr id="200" name="フローチャート : 判断 199"/>
        <xdr:cNvSpPr/>
      </xdr:nvSpPr>
      <xdr:spPr>
        <a:xfrm>
          <a:off x="2159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88917</xdr:rowOff>
    </xdr:from>
    <xdr:ext cx="762000" cy="259045"/>
    <xdr:sp macro="" textlink="">
      <xdr:nvSpPr>
        <xdr:cNvPr id="201" name="テキスト ボックス 200"/>
        <xdr:cNvSpPr txBox="1"/>
      </xdr:nvSpPr>
      <xdr:spPr>
        <a:xfrm>
          <a:off x="1828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102870</xdr:rowOff>
    </xdr:from>
    <xdr:to>
      <xdr:col>1</xdr:col>
      <xdr:colOff>676275</xdr:colOff>
      <xdr:row>58</xdr:row>
      <xdr:rowOff>33020</xdr:rowOff>
    </xdr:to>
    <xdr:sp macro="" textlink="">
      <xdr:nvSpPr>
        <xdr:cNvPr id="202" name="フローチャート : 判断 201"/>
        <xdr:cNvSpPr/>
      </xdr:nvSpPr>
      <xdr:spPr>
        <a:xfrm>
          <a:off x="1270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43197</xdr:rowOff>
    </xdr:from>
    <xdr:ext cx="762000" cy="259045"/>
    <xdr:sp macro="" textlink="">
      <xdr:nvSpPr>
        <xdr:cNvPr id="203" name="テキスト ボックス 202"/>
        <xdr:cNvSpPr txBox="1"/>
      </xdr:nvSpPr>
      <xdr:spPr>
        <a:xfrm>
          <a:off x="939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156210</xdr:rowOff>
    </xdr:from>
    <xdr:to>
      <xdr:col>7</xdr:col>
      <xdr:colOff>66675</xdr:colOff>
      <xdr:row>60</xdr:row>
      <xdr:rowOff>86360</xdr:rowOff>
    </xdr:to>
    <xdr:sp macro="" textlink="">
      <xdr:nvSpPr>
        <xdr:cNvPr id="209" name="円/楕円 208"/>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64787</xdr:rowOff>
    </xdr:from>
    <xdr:ext cx="762000" cy="259045"/>
    <xdr:sp macro="" textlink="">
      <xdr:nvSpPr>
        <xdr:cNvPr id="210" name="扶助費該当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11" name="円/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156210</xdr:rowOff>
    </xdr:from>
    <xdr:to>
      <xdr:col>4</xdr:col>
      <xdr:colOff>396875</xdr:colOff>
      <xdr:row>60</xdr:row>
      <xdr:rowOff>86360</xdr:rowOff>
    </xdr:to>
    <xdr:sp macro="" textlink="">
      <xdr:nvSpPr>
        <xdr:cNvPr id="213" name="円/楕円 212"/>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71137</xdr:rowOff>
    </xdr:from>
    <xdr:ext cx="762000" cy="259045"/>
    <xdr:sp macro="" textlink="">
      <xdr:nvSpPr>
        <xdr:cNvPr id="214" name="テキスト ボックス 213"/>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83820</xdr:rowOff>
    </xdr:from>
    <xdr:to>
      <xdr:col>3</xdr:col>
      <xdr:colOff>193675</xdr:colOff>
      <xdr:row>61</xdr:row>
      <xdr:rowOff>13970</xdr:rowOff>
    </xdr:to>
    <xdr:sp macro="" textlink="">
      <xdr:nvSpPr>
        <xdr:cNvPr id="215" name="円/楕円 214"/>
        <xdr:cNvSpPr/>
      </xdr:nvSpPr>
      <xdr:spPr>
        <a:xfrm>
          <a:off x="215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170197</xdr:rowOff>
    </xdr:from>
    <xdr:ext cx="762000" cy="259045"/>
    <xdr:sp macro="" textlink="">
      <xdr:nvSpPr>
        <xdr:cNvPr id="216" name="テキスト ボックス 215"/>
        <xdr:cNvSpPr txBox="1"/>
      </xdr:nvSpPr>
      <xdr:spPr>
        <a:xfrm>
          <a:off x="1828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68580</xdr:rowOff>
    </xdr:from>
    <xdr:to>
      <xdr:col>1</xdr:col>
      <xdr:colOff>676275</xdr:colOff>
      <xdr:row>60</xdr:row>
      <xdr:rowOff>170180</xdr:rowOff>
    </xdr:to>
    <xdr:sp macro="" textlink="">
      <xdr:nvSpPr>
        <xdr:cNvPr id="217" name="円/楕円 216"/>
        <xdr:cNvSpPr/>
      </xdr:nvSpPr>
      <xdr:spPr>
        <a:xfrm>
          <a:off x="1270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154957</xdr:rowOff>
    </xdr:from>
    <xdr:ext cx="762000" cy="259045"/>
    <xdr:sp macro="" textlink="">
      <xdr:nvSpPr>
        <xdr:cNvPr id="218" name="テキスト ボックス 217"/>
        <xdr:cNvSpPr txBox="1"/>
      </xdr:nvSpPr>
      <xdr:spPr>
        <a:xfrm>
          <a:off x="939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平成２７年度は、０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２ポイントの減となった。主な要因は区施設の空調設備改修に伴い維持補修費が１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６億円の増（３</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９％増）、特別会計への繰出金が２</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８億円の増（２</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６％増）となった一方、景気回復等により、歳入の伸びが、歳出の伸びを上回ったためである。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今後も施設の老朽化対応経費の増や、高齢化による繰出金の増が見込まれるため、将来負担を踏まえた予算管理を進める。</a:t>
          </a:r>
          <a:endParaRPr lang="ja-JP" altLang="ja-JP" sz="1300">
            <a:effectLst/>
            <a:latin typeface="+mn-ea"/>
            <a:ea typeface="+mn-ea"/>
          </a:endParaRPr>
        </a:p>
        <a:p>
          <a:r>
            <a:rPr kumimoji="1" lang="ja-JP" altLang="ja-JP" sz="1300">
              <a:solidFill>
                <a:schemeClr val="dk1"/>
              </a:solidFill>
              <a:effectLst/>
              <a:latin typeface="+mn-ea"/>
              <a:ea typeface="+mn-ea"/>
              <a:cs typeface="+mn-cs"/>
            </a:rPr>
            <a:t>（「その他」の内訳は、維持補修費、貸付金、繰出金。）</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46" name="直線コネクタ 245"/>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47"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48" name="直線コネクタ 247"/>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49"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0" name="直線コネクタ 249"/>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69850</xdr:rowOff>
    </xdr:to>
    <xdr:cxnSp macro="">
      <xdr:nvCxnSpPr>
        <xdr:cNvPr id="251" name="直線コネクタ 250"/>
        <xdr:cNvCxnSpPr/>
      </xdr:nvCxnSpPr>
      <xdr:spPr>
        <a:xfrm flipV="1">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2"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3" name="フローチャート : 判断 252"/>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69850</xdr:rowOff>
    </xdr:to>
    <xdr:cxnSp macro="">
      <xdr:nvCxnSpPr>
        <xdr:cNvPr id="254" name="直線コネクタ 253"/>
        <xdr:cNvCxnSpPr/>
      </xdr:nvCxnSpPr>
      <xdr:spPr>
        <a:xfrm>
          <a:off x="14782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69850</xdr:rowOff>
    </xdr:to>
    <xdr:cxnSp macro="">
      <xdr:nvCxnSpPr>
        <xdr:cNvPr id="257" name="直線コネクタ 256"/>
        <xdr:cNvCxnSpPr/>
      </xdr:nvCxnSpPr>
      <xdr:spPr>
        <a:xfrm flipV="1">
          <a:off x="13893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58" name="フローチャート : 判断 257"/>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59" name="テキスト ボックス 258"/>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146050</xdr:rowOff>
    </xdr:from>
    <xdr:to>
      <xdr:col>20</xdr:col>
      <xdr:colOff>158750</xdr:colOff>
      <xdr:row>59</xdr:row>
      <xdr:rowOff>69850</xdr:rowOff>
    </xdr:to>
    <xdr:cxnSp macro="">
      <xdr:nvCxnSpPr>
        <xdr:cNvPr id="260" name="直線コネクタ 259"/>
        <xdr:cNvCxnSpPr/>
      </xdr:nvCxnSpPr>
      <xdr:spPr>
        <a:xfrm>
          <a:off x="13004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1" name="フローチャート : 判断 260"/>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2" name="テキスト ボックス 261"/>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3" name="フローチャート :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4" name="テキスト ボックス 26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0" name="円/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72" name="円/楕円 271"/>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73" name="テキスト ボックス 272"/>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4" name="円/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73677</xdr:rowOff>
    </xdr:from>
    <xdr:ext cx="762000" cy="259045"/>
    <xdr:sp macro="" textlink="">
      <xdr:nvSpPr>
        <xdr:cNvPr id="275" name="テキスト ボックス 274"/>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95250</xdr:rowOff>
    </xdr:from>
    <xdr:to>
      <xdr:col>19</xdr:col>
      <xdr:colOff>6350</xdr:colOff>
      <xdr:row>59</xdr:row>
      <xdr:rowOff>25400</xdr:rowOff>
    </xdr:to>
    <xdr:sp macro="" textlink="">
      <xdr:nvSpPr>
        <xdr:cNvPr id="278" name="円/楕円 277"/>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35577</xdr:rowOff>
    </xdr:from>
    <xdr:ext cx="762000" cy="259045"/>
    <xdr:sp macro="" textlink="">
      <xdr:nvSpPr>
        <xdr:cNvPr id="279" name="テキスト ボックス 278"/>
        <xdr:cNvSpPr txBox="1"/>
      </xdr:nvSpPr>
      <xdr:spPr>
        <a:xfrm>
          <a:off x="12623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本区は、私立幼稚園児等保護者負担軽減補助や保育ママ助成、中小企業への利子補給・信用保証料補助等の独自事業が多く、２３区のなかでも指標が高かった（前年度は１５位）。</a:t>
          </a:r>
          <a:endParaRPr lang="ja-JP" altLang="ja-JP" sz="1300">
            <a:effectLst/>
            <a:latin typeface="+mn-ea"/>
            <a:ea typeface="+mn-ea"/>
          </a:endParaRPr>
        </a:p>
        <a:p>
          <a:r>
            <a:rPr kumimoji="1" lang="ja-JP" altLang="ja-JP" sz="1300">
              <a:solidFill>
                <a:schemeClr val="dk1"/>
              </a:solidFill>
              <a:effectLst/>
              <a:latin typeface="+mn-ea"/>
              <a:ea typeface="+mn-ea"/>
              <a:cs typeface="+mn-cs"/>
            </a:rPr>
            <a:t>　平成２７年度は、子ども・子育て支援新制度開始に伴い補助費等から扶助費へ性質変更により、前年度比２０億円減（２０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７％減）となった。</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165100</xdr:rowOff>
    </xdr:to>
    <xdr:cxnSp macro="">
      <xdr:nvCxnSpPr>
        <xdr:cNvPr id="307" name="直線コネクタ 306"/>
        <xdr:cNvCxnSpPr/>
      </xdr:nvCxnSpPr>
      <xdr:spPr>
        <a:xfrm flipV="1">
          <a:off x="16510000" y="589915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137177</xdr:rowOff>
    </xdr:from>
    <xdr:ext cx="762000" cy="259045"/>
    <xdr:sp macro="" textlink="">
      <xdr:nvSpPr>
        <xdr:cNvPr id="308" name="補助費等最小値テキスト"/>
        <xdr:cNvSpPr txBox="1"/>
      </xdr:nvSpPr>
      <xdr:spPr>
        <a:xfrm>
          <a:off x="16598900"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37</xdr:row>
      <xdr:rowOff>165100</xdr:rowOff>
    </xdr:from>
    <xdr:to>
      <xdr:col>24</xdr:col>
      <xdr:colOff>120650</xdr:colOff>
      <xdr:row>37</xdr:row>
      <xdr:rowOff>165100</xdr:rowOff>
    </xdr:to>
    <xdr:cxnSp macro="">
      <xdr:nvCxnSpPr>
        <xdr:cNvPr id="309" name="直線コネクタ 308"/>
        <xdr:cNvCxnSpPr/>
      </xdr:nvCxnSpPr>
      <xdr:spPr>
        <a:xfrm>
          <a:off x="16421100" y="650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0"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1" name="直線コネクタ 310"/>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165100</xdr:rowOff>
    </xdr:from>
    <xdr:to>
      <xdr:col>24</xdr:col>
      <xdr:colOff>31750</xdr:colOff>
      <xdr:row>37</xdr:row>
      <xdr:rowOff>127000</xdr:rowOff>
    </xdr:to>
    <xdr:cxnSp macro="">
      <xdr:nvCxnSpPr>
        <xdr:cNvPr id="312" name="直線コネクタ 311"/>
        <xdr:cNvCxnSpPr/>
      </xdr:nvCxnSpPr>
      <xdr:spPr>
        <a:xfrm flipV="1">
          <a:off x="15671800" y="6165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124477</xdr:rowOff>
    </xdr:from>
    <xdr:ext cx="762000" cy="259045"/>
    <xdr:sp macro="" textlink="">
      <xdr:nvSpPr>
        <xdr:cNvPr id="313" name="補助費等平均値テキスト"/>
        <xdr:cNvSpPr txBox="1"/>
      </xdr:nvSpPr>
      <xdr:spPr>
        <a:xfrm>
          <a:off x="16598900" y="612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152400</xdr:rowOff>
    </xdr:from>
    <xdr:to>
      <xdr:col>24</xdr:col>
      <xdr:colOff>82550</xdr:colOff>
      <xdr:row>36</xdr:row>
      <xdr:rowOff>82550</xdr:rowOff>
    </xdr:to>
    <xdr:sp macro="" textlink="">
      <xdr:nvSpPr>
        <xdr:cNvPr id="314" name="フローチャート : 判断 313"/>
        <xdr:cNvSpPr/>
      </xdr:nvSpPr>
      <xdr:spPr>
        <a:xfrm>
          <a:off x="164592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127000</xdr:rowOff>
    </xdr:from>
    <xdr:to>
      <xdr:col>22</xdr:col>
      <xdr:colOff>565150</xdr:colOff>
      <xdr:row>39</xdr:row>
      <xdr:rowOff>12700</xdr:rowOff>
    </xdr:to>
    <xdr:cxnSp macro="">
      <xdr:nvCxnSpPr>
        <xdr:cNvPr id="315" name="直線コネクタ 314"/>
        <xdr:cNvCxnSpPr/>
      </xdr:nvCxnSpPr>
      <xdr:spPr>
        <a:xfrm flipV="1">
          <a:off x="14782800" y="6470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615950</xdr:colOff>
      <xdr:row>37</xdr:row>
      <xdr:rowOff>139700</xdr:rowOff>
    </xdr:to>
    <xdr:sp macro="" textlink="">
      <xdr:nvSpPr>
        <xdr:cNvPr id="316" name="フローチャート : 判断 315"/>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149877</xdr:rowOff>
    </xdr:from>
    <xdr:ext cx="736600" cy="259045"/>
    <xdr:sp macro="" textlink="">
      <xdr:nvSpPr>
        <xdr:cNvPr id="317" name="テキスト ボックス 316"/>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40</xdr:row>
      <xdr:rowOff>50800</xdr:rowOff>
    </xdr:to>
    <xdr:cxnSp macro="">
      <xdr:nvCxnSpPr>
        <xdr:cNvPr id="318" name="直線コネクタ 317"/>
        <xdr:cNvCxnSpPr/>
      </xdr:nvCxnSpPr>
      <xdr:spPr>
        <a:xfrm flipV="1">
          <a:off x="13893800" y="6699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19" name="フローチャート : 判断 318"/>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0" name="テキスト ボックス 319"/>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40</xdr:row>
      <xdr:rowOff>88900</xdr:rowOff>
    </xdr:to>
    <xdr:cxnSp macro="">
      <xdr:nvCxnSpPr>
        <xdr:cNvPr id="321" name="直線コネクタ 320"/>
        <xdr:cNvCxnSpPr/>
      </xdr:nvCxnSpPr>
      <xdr:spPr>
        <a:xfrm flipV="1">
          <a:off x="13004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0</xdr:rowOff>
    </xdr:from>
    <xdr:to>
      <xdr:col>20</xdr:col>
      <xdr:colOff>209550</xdr:colOff>
      <xdr:row>38</xdr:row>
      <xdr:rowOff>101600</xdr:rowOff>
    </xdr:to>
    <xdr:sp macro="" textlink="">
      <xdr:nvSpPr>
        <xdr:cNvPr id="322" name="フローチャート : 判断 321"/>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111777</xdr:rowOff>
    </xdr:from>
    <xdr:ext cx="762000" cy="259045"/>
    <xdr:sp macro="" textlink="">
      <xdr:nvSpPr>
        <xdr:cNvPr id="323" name="テキスト ボックス 322"/>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152400</xdr:rowOff>
    </xdr:from>
    <xdr:to>
      <xdr:col>19</xdr:col>
      <xdr:colOff>6350</xdr:colOff>
      <xdr:row>38</xdr:row>
      <xdr:rowOff>82550</xdr:rowOff>
    </xdr:to>
    <xdr:sp macro="" textlink="">
      <xdr:nvSpPr>
        <xdr:cNvPr id="324" name="フローチャート : 判断 323"/>
        <xdr:cNvSpPr/>
      </xdr:nvSpPr>
      <xdr:spPr>
        <a:xfrm>
          <a:off x="12954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92727</xdr:rowOff>
    </xdr:from>
    <xdr:ext cx="762000" cy="259045"/>
    <xdr:sp macro="" textlink="">
      <xdr:nvSpPr>
        <xdr:cNvPr id="325" name="テキスト ボックス 324"/>
        <xdr:cNvSpPr txBox="1"/>
      </xdr:nvSpPr>
      <xdr:spPr>
        <a:xfrm>
          <a:off x="12623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31" name="円/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130827</xdr:rowOff>
    </xdr:from>
    <xdr:ext cx="762000" cy="259045"/>
    <xdr:sp macro="" textlink="">
      <xdr:nvSpPr>
        <xdr:cNvPr id="332"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76200</xdr:rowOff>
    </xdr:from>
    <xdr:to>
      <xdr:col>22</xdr:col>
      <xdr:colOff>615950</xdr:colOff>
      <xdr:row>38</xdr:row>
      <xdr:rowOff>6350</xdr:rowOff>
    </xdr:to>
    <xdr:sp macro="" textlink="">
      <xdr:nvSpPr>
        <xdr:cNvPr id="333" name="円/楕円 332"/>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34" name="テキスト ボックス 333"/>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133350</xdr:rowOff>
    </xdr:from>
    <xdr:to>
      <xdr:col>21</xdr:col>
      <xdr:colOff>412750</xdr:colOff>
      <xdr:row>39</xdr:row>
      <xdr:rowOff>63500</xdr:rowOff>
    </xdr:to>
    <xdr:sp macro="" textlink="">
      <xdr:nvSpPr>
        <xdr:cNvPr id="335" name="円/楕円 334"/>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48277</xdr:rowOff>
    </xdr:from>
    <xdr:ext cx="762000" cy="259045"/>
    <xdr:sp macro="" textlink="">
      <xdr:nvSpPr>
        <xdr:cNvPr id="336" name="テキスト ボックス 335"/>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8" name="テキスト ボックス 337"/>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39" name="円/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指標は他団体と比較して極めて低い</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平成２７年度は０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１ポイントの減となった。主な要因は、学校</a:t>
          </a:r>
          <a:r>
            <a:rPr kumimoji="1" lang="ja-JP" altLang="en-US" sz="1300">
              <a:solidFill>
                <a:schemeClr val="dk1"/>
              </a:solidFill>
              <a:effectLst/>
              <a:latin typeface="+mn-ea"/>
              <a:ea typeface="+mn-ea"/>
              <a:cs typeface="+mn-cs"/>
            </a:rPr>
            <a:t>の大規模改修</a:t>
          </a:r>
          <a:r>
            <a:rPr kumimoji="1" lang="ja-JP" altLang="ja-JP" sz="1300">
              <a:solidFill>
                <a:schemeClr val="dk1"/>
              </a:solidFill>
              <a:effectLst/>
              <a:latin typeface="+mn-ea"/>
              <a:ea typeface="+mn-ea"/>
              <a:cs typeface="+mn-cs"/>
            </a:rPr>
            <a:t>に伴う起債の償還が始まったことに伴い公債費が前年度比０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５億円の増（２</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１％増）となった一方、歳入が景気回復等により前年度比８３億円の増（５</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４％増）となり、歳入の伸びが、歳出の伸びを上回ったためである。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今後、小・中学校の改築に伴い指標の増加が見込まれる。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67" name="直線コネクタ 366"/>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6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69" name="直線コネクタ 36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107950</xdr:rowOff>
    </xdr:to>
    <xdr:cxnSp macro="">
      <xdr:nvCxnSpPr>
        <xdr:cNvPr id="372" name="直線コネクタ 371"/>
        <xdr:cNvCxnSpPr/>
      </xdr:nvCxnSpPr>
      <xdr:spPr>
        <a:xfrm flipV="1">
          <a:off x="3987800" y="12776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3"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4" name="フローチャート : 判断 373"/>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74</xdr:row>
      <xdr:rowOff>107950</xdr:rowOff>
    </xdr:to>
    <xdr:cxnSp macro="">
      <xdr:nvCxnSpPr>
        <xdr:cNvPr id="375" name="直線コネクタ 374"/>
        <xdr:cNvCxnSpPr/>
      </xdr:nvCxnSpPr>
      <xdr:spPr>
        <a:xfrm>
          <a:off x="3098800" y="1277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76" name="フローチャート : 判断 375"/>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77" name="テキスト ボックス 376"/>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88900</xdr:rowOff>
    </xdr:from>
    <xdr:to>
      <xdr:col>4</xdr:col>
      <xdr:colOff>346075</xdr:colOff>
      <xdr:row>74</xdr:row>
      <xdr:rowOff>127000</xdr:rowOff>
    </xdr:to>
    <xdr:cxnSp macro="">
      <xdr:nvCxnSpPr>
        <xdr:cNvPr id="378" name="直線コネクタ 377"/>
        <xdr:cNvCxnSpPr/>
      </xdr:nvCxnSpPr>
      <xdr:spPr>
        <a:xfrm flipV="1">
          <a:off x="2209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79" name="フローチャート : 判断 378"/>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0" name="テキスト ボックス 379"/>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107950</xdr:rowOff>
    </xdr:from>
    <xdr:to>
      <xdr:col>3</xdr:col>
      <xdr:colOff>142875</xdr:colOff>
      <xdr:row>74</xdr:row>
      <xdr:rowOff>127000</xdr:rowOff>
    </xdr:to>
    <xdr:cxnSp macro="">
      <xdr:nvCxnSpPr>
        <xdr:cNvPr id="381" name="直線コネクタ 380"/>
        <xdr:cNvCxnSpPr/>
      </xdr:nvCxnSpPr>
      <xdr:spPr>
        <a:xfrm>
          <a:off x="1320800" y="1279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2" name="フローチャート : 判断 381"/>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383" name="テキスト ボックス 382"/>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4" name="フローチャート : 判断 383"/>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5" name="テキスト ボックス 384"/>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91" name="円/楕円 390"/>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118127</xdr:rowOff>
    </xdr:from>
    <xdr:ext cx="762000" cy="259045"/>
    <xdr:sp macro="" textlink="">
      <xdr:nvSpPr>
        <xdr:cNvPr id="392" name="公債費該当値テキスト"/>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57150</xdr:rowOff>
    </xdr:from>
    <xdr:to>
      <xdr:col>5</xdr:col>
      <xdr:colOff>600075</xdr:colOff>
      <xdr:row>74</xdr:row>
      <xdr:rowOff>158750</xdr:rowOff>
    </xdr:to>
    <xdr:sp macro="" textlink="">
      <xdr:nvSpPr>
        <xdr:cNvPr id="393" name="円/楕円 392"/>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168927</xdr:rowOff>
    </xdr:from>
    <xdr:ext cx="736600" cy="259045"/>
    <xdr:sp macro="" textlink="">
      <xdr:nvSpPr>
        <xdr:cNvPr id="394" name="テキスト ボックス 393"/>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38100</xdr:rowOff>
    </xdr:from>
    <xdr:to>
      <xdr:col>4</xdr:col>
      <xdr:colOff>396875</xdr:colOff>
      <xdr:row>74</xdr:row>
      <xdr:rowOff>139700</xdr:rowOff>
    </xdr:to>
    <xdr:sp macro="" textlink="">
      <xdr:nvSpPr>
        <xdr:cNvPr id="395" name="円/楕円 394"/>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149877</xdr:rowOff>
    </xdr:from>
    <xdr:ext cx="762000" cy="259045"/>
    <xdr:sp macro="" textlink="">
      <xdr:nvSpPr>
        <xdr:cNvPr id="396" name="テキスト ボックス 395"/>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7" name="円/楕円 396"/>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8" name="テキスト ボックス 397"/>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57150</xdr:rowOff>
    </xdr:from>
    <xdr:to>
      <xdr:col>1</xdr:col>
      <xdr:colOff>676275</xdr:colOff>
      <xdr:row>74</xdr:row>
      <xdr:rowOff>158750</xdr:rowOff>
    </xdr:to>
    <xdr:sp macro="" textlink="">
      <xdr:nvSpPr>
        <xdr:cNvPr id="399" name="円/楕円 398"/>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168927</xdr:rowOff>
    </xdr:from>
    <xdr:ext cx="762000" cy="259045"/>
    <xdr:sp macro="" textlink="">
      <xdr:nvSpPr>
        <xdr:cNvPr id="400" name="テキスト ボックス 399"/>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平成２７年度は３</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０ポイントの減となった。主な要因は、歳入の伸び（５</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４％増）が、歳出の伸び（１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３％増）を上回ったためである。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税制改正による歳入減や、高齢化による扶助費の増加が見込まれるなか、限られた財源で最大限の区民サービスが実現できるよう、健全財政の堅持に努める。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28" name="直線コネクタ 427"/>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29"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0" name="直線コネクタ 429"/>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1"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2" name="直線コネクタ 431"/>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77</xdr:row>
      <xdr:rowOff>100330</xdr:rowOff>
    </xdr:to>
    <xdr:cxnSp macro="">
      <xdr:nvCxnSpPr>
        <xdr:cNvPr id="433" name="直線コネクタ 432"/>
        <xdr:cNvCxnSpPr/>
      </xdr:nvCxnSpPr>
      <xdr:spPr>
        <a:xfrm flipV="1">
          <a:off x="15671800" y="13073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101616</xdr:rowOff>
    </xdr:from>
    <xdr:ext cx="762000" cy="259045"/>
    <xdr:sp macro="" textlink="">
      <xdr:nvSpPr>
        <xdr:cNvPr id="434" name="公債費以外平均値テキスト"/>
        <xdr:cNvSpPr txBox="1"/>
      </xdr:nvSpPr>
      <xdr:spPr>
        <a:xfrm>
          <a:off x="16598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5" name="フローチャート : 判断 434"/>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157480</xdr:rowOff>
    </xdr:to>
    <xdr:cxnSp macro="">
      <xdr:nvCxnSpPr>
        <xdr:cNvPr id="436" name="直線コネクタ 435"/>
        <xdr:cNvCxnSpPr/>
      </xdr:nvCxnSpPr>
      <xdr:spPr>
        <a:xfrm flipV="1">
          <a:off x="14782800" y="13301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7" name="フローチャート : 判断 43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8" name="テキスト ボックス 43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80</xdr:row>
      <xdr:rowOff>157480</xdr:rowOff>
    </xdr:to>
    <xdr:cxnSp macro="">
      <xdr:nvCxnSpPr>
        <xdr:cNvPr id="439" name="直線コネクタ 438"/>
        <xdr:cNvCxnSpPr/>
      </xdr:nvCxnSpPr>
      <xdr:spPr>
        <a:xfrm flipV="1">
          <a:off x="13893800" y="135305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0" name="フローチャート : 判断 439"/>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1" name="テキスト ボックス 440"/>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157480</xdr:rowOff>
    </xdr:from>
    <xdr:to>
      <xdr:col>20</xdr:col>
      <xdr:colOff>158750</xdr:colOff>
      <xdr:row>81</xdr:row>
      <xdr:rowOff>1270</xdr:rowOff>
    </xdr:to>
    <xdr:cxnSp macro="">
      <xdr:nvCxnSpPr>
        <xdr:cNvPr id="442" name="直線コネクタ 441"/>
        <xdr:cNvCxnSpPr/>
      </xdr:nvCxnSpPr>
      <xdr:spPr>
        <a:xfrm flipV="1">
          <a:off x="13004800" y="1387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3" name="フローチャート : 判断 442"/>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35577</xdr:rowOff>
    </xdr:from>
    <xdr:ext cx="762000" cy="259045"/>
    <xdr:sp macro="" textlink="">
      <xdr:nvSpPr>
        <xdr:cNvPr id="444" name="テキスト ボックス 443"/>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5" name="フローチャート : 判断 444"/>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46" name="テキスト ボックス 445"/>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52" name="円/楕円 451"/>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53"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54" name="円/楕円 453"/>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55" name="テキスト ボックス 454"/>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56" name="円/楕円 455"/>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57" name="テキスト ボックス 456"/>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106680</xdr:rowOff>
    </xdr:from>
    <xdr:to>
      <xdr:col>20</xdr:col>
      <xdr:colOff>209550</xdr:colOff>
      <xdr:row>81</xdr:row>
      <xdr:rowOff>36830</xdr:rowOff>
    </xdr:to>
    <xdr:sp macro="" textlink="">
      <xdr:nvSpPr>
        <xdr:cNvPr id="458" name="円/楕円 457"/>
        <xdr:cNvSpPr/>
      </xdr:nvSpPr>
      <xdr:spPr>
        <a:xfrm>
          <a:off x="13843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21607</xdr:rowOff>
    </xdr:from>
    <xdr:ext cx="762000" cy="259045"/>
    <xdr:sp macro="" textlink="">
      <xdr:nvSpPr>
        <xdr:cNvPr id="459" name="テキスト ボックス 458"/>
        <xdr:cNvSpPr txBox="1"/>
      </xdr:nvSpPr>
      <xdr:spPr>
        <a:xfrm>
          <a:off x="13512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121920</xdr:rowOff>
    </xdr:from>
    <xdr:to>
      <xdr:col>19</xdr:col>
      <xdr:colOff>6350</xdr:colOff>
      <xdr:row>81</xdr:row>
      <xdr:rowOff>52070</xdr:rowOff>
    </xdr:to>
    <xdr:sp macro="" textlink="">
      <xdr:nvSpPr>
        <xdr:cNvPr id="460" name="円/楕円 459"/>
        <xdr:cNvSpPr/>
      </xdr:nvSpPr>
      <xdr:spPr>
        <a:xfrm>
          <a:off x="12954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36847</xdr:rowOff>
    </xdr:from>
    <xdr:ext cx="762000" cy="259045"/>
    <xdr:sp macro="" textlink="">
      <xdr:nvSpPr>
        <xdr:cNvPr id="461" name="テキスト ボックス 460"/>
        <xdr:cNvSpPr txBox="1"/>
      </xdr:nvSpPr>
      <xdr:spPr>
        <a:xfrm>
          <a:off x="12623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東京都江戸川区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95899</xdr:rowOff>
    </xdr:from>
    <xdr:ext cx="762000" cy="259045"/>
    <xdr:sp macro="" textlink="">
      <xdr:nvSpPr>
        <xdr:cNvPr id="48" name="人口1人当たり決算額の推移最小値テキスト130"/>
        <xdr:cNvSpPr txBox="1"/>
      </xdr:nvSpPr>
      <xdr:spPr>
        <a:xfrm>
          <a:off x="5740400" y="340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82848</xdr:rowOff>
    </xdr:from>
    <xdr:to>
      <xdr:col>4</xdr:col>
      <xdr:colOff>1117600</xdr:colOff>
      <xdr:row>19</xdr:row>
      <xdr:rowOff>85722</xdr:rowOff>
    </xdr:to>
    <xdr:cxnSp macro="">
      <xdr:nvCxnSpPr>
        <xdr:cNvPr id="52" name="直線コネクタ 51"/>
        <xdr:cNvCxnSpPr/>
      </xdr:nvCxnSpPr>
      <xdr:spPr bwMode="auto">
        <a:xfrm>
          <a:off x="5003800" y="3388023"/>
          <a:ext cx="6477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75935</xdr:rowOff>
    </xdr:from>
    <xdr:to>
      <xdr:col>4</xdr:col>
      <xdr:colOff>469900</xdr:colOff>
      <xdr:row>19</xdr:row>
      <xdr:rowOff>82848</xdr:rowOff>
    </xdr:to>
    <xdr:cxnSp macro="">
      <xdr:nvCxnSpPr>
        <xdr:cNvPr id="55" name="直線コネクタ 54"/>
        <xdr:cNvCxnSpPr/>
      </xdr:nvCxnSpPr>
      <xdr:spPr bwMode="auto">
        <a:xfrm>
          <a:off x="4305300" y="3381110"/>
          <a:ext cx="698500" cy="6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35440</xdr:rowOff>
    </xdr:from>
    <xdr:to>
      <xdr:col>3</xdr:col>
      <xdr:colOff>904875</xdr:colOff>
      <xdr:row>19</xdr:row>
      <xdr:rowOff>75935</xdr:rowOff>
    </xdr:to>
    <xdr:cxnSp macro="">
      <xdr:nvCxnSpPr>
        <xdr:cNvPr id="58" name="直線コネクタ 57"/>
        <xdr:cNvCxnSpPr/>
      </xdr:nvCxnSpPr>
      <xdr:spPr bwMode="auto">
        <a:xfrm>
          <a:off x="3606800" y="3340615"/>
          <a:ext cx="698500" cy="4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24097</xdr:rowOff>
    </xdr:from>
    <xdr:to>
      <xdr:col>3</xdr:col>
      <xdr:colOff>206375</xdr:colOff>
      <xdr:row>19</xdr:row>
      <xdr:rowOff>35440</xdr:rowOff>
    </xdr:to>
    <xdr:cxnSp macro="">
      <xdr:nvCxnSpPr>
        <xdr:cNvPr id="61" name="直線コネクタ 60"/>
        <xdr:cNvCxnSpPr/>
      </xdr:nvCxnSpPr>
      <xdr:spPr bwMode="auto">
        <a:xfrm>
          <a:off x="2908300" y="3329272"/>
          <a:ext cx="698500" cy="11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131665</xdr:rowOff>
    </xdr:from>
    <xdr:ext cx="762000" cy="259045"/>
    <xdr:sp macro="" textlink="">
      <xdr:nvSpPr>
        <xdr:cNvPr id="63" name="テキスト ボックス 62"/>
        <xdr:cNvSpPr txBox="1"/>
      </xdr:nvSpPr>
      <xdr:spPr>
        <a:xfrm>
          <a:off x="32258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78118</xdr:rowOff>
    </xdr:from>
    <xdr:ext cx="762000" cy="259045"/>
    <xdr:sp macro="" textlink="">
      <xdr:nvSpPr>
        <xdr:cNvPr id="65" name="テキスト ボックス 64"/>
        <xdr:cNvSpPr txBox="1"/>
      </xdr:nvSpPr>
      <xdr:spPr>
        <a:xfrm>
          <a:off x="2527300" y="2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34922</xdr:rowOff>
    </xdr:from>
    <xdr:to>
      <xdr:col>5</xdr:col>
      <xdr:colOff>34925</xdr:colOff>
      <xdr:row>19</xdr:row>
      <xdr:rowOff>136522</xdr:rowOff>
    </xdr:to>
    <xdr:sp macro="" textlink="">
      <xdr:nvSpPr>
        <xdr:cNvPr id="71" name="円/楕円 70"/>
        <xdr:cNvSpPr/>
      </xdr:nvSpPr>
      <xdr:spPr bwMode="auto">
        <a:xfrm>
          <a:off x="5600700" y="334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114949</xdr:rowOff>
    </xdr:from>
    <xdr:ext cx="762000" cy="259045"/>
    <xdr:sp macro="" textlink="">
      <xdr:nvSpPr>
        <xdr:cNvPr id="72" name="人口1人当たり決算額の推移該当値テキスト130"/>
        <xdr:cNvSpPr txBox="1"/>
      </xdr:nvSpPr>
      <xdr:spPr>
        <a:xfrm>
          <a:off x="5740400" y="32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32048</xdr:rowOff>
    </xdr:from>
    <xdr:to>
      <xdr:col>4</xdr:col>
      <xdr:colOff>520700</xdr:colOff>
      <xdr:row>19</xdr:row>
      <xdr:rowOff>133648</xdr:rowOff>
    </xdr:to>
    <xdr:sp macro="" textlink="">
      <xdr:nvSpPr>
        <xdr:cNvPr id="73" name="円/楕円 72"/>
        <xdr:cNvSpPr/>
      </xdr:nvSpPr>
      <xdr:spPr bwMode="auto">
        <a:xfrm>
          <a:off x="4953000" y="333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118425</xdr:rowOff>
    </xdr:from>
    <xdr:ext cx="736600" cy="259045"/>
    <xdr:sp macro="" textlink="">
      <xdr:nvSpPr>
        <xdr:cNvPr id="74" name="テキスト ボックス 73"/>
        <xdr:cNvSpPr txBox="1"/>
      </xdr:nvSpPr>
      <xdr:spPr>
        <a:xfrm>
          <a:off x="4622800" y="342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25135</xdr:rowOff>
    </xdr:from>
    <xdr:to>
      <xdr:col>3</xdr:col>
      <xdr:colOff>955675</xdr:colOff>
      <xdr:row>19</xdr:row>
      <xdr:rowOff>126735</xdr:rowOff>
    </xdr:to>
    <xdr:sp macro="" textlink="">
      <xdr:nvSpPr>
        <xdr:cNvPr id="75" name="円/楕円 74"/>
        <xdr:cNvSpPr/>
      </xdr:nvSpPr>
      <xdr:spPr bwMode="auto">
        <a:xfrm>
          <a:off x="4254500" y="333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111512</xdr:rowOff>
    </xdr:from>
    <xdr:ext cx="762000" cy="259045"/>
    <xdr:sp macro="" textlink="">
      <xdr:nvSpPr>
        <xdr:cNvPr id="76" name="テキスト ボックス 75"/>
        <xdr:cNvSpPr txBox="1"/>
      </xdr:nvSpPr>
      <xdr:spPr>
        <a:xfrm>
          <a:off x="3924300" y="34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156090</xdr:rowOff>
    </xdr:from>
    <xdr:to>
      <xdr:col>3</xdr:col>
      <xdr:colOff>257175</xdr:colOff>
      <xdr:row>19</xdr:row>
      <xdr:rowOff>86240</xdr:rowOff>
    </xdr:to>
    <xdr:sp macro="" textlink="">
      <xdr:nvSpPr>
        <xdr:cNvPr id="77" name="円/楕円 76"/>
        <xdr:cNvSpPr/>
      </xdr:nvSpPr>
      <xdr:spPr bwMode="auto">
        <a:xfrm>
          <a:off x="3556000" y="328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71017</xdr:rowOff>
    </xdr:from>
    <xdr:ext cx="762000" cy="259045"/>
    <xdr:sp macro="" textlink="">
      <xdr:nvSpPr>
        <xdr:cNvPr id="78" name="テキスト ボックス 77"/>
        <xdr:cNvSpPr txBox="1"/>
      </xdr:nvSpPr>
      <xdr:spPr>
        <a:xfrm>
          <a:off x="3225800" y="33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144747</xdr:rowOff>
    </xdr:from>
    <xdr:to>
      <xdr:col>2</xdr:col>
      <xdr:colOff>692150</xdr:colOff>
      <xdr:row>19</xdr:row>
      <xdr:rowOff>74897</xdr:rowOff>
    </xdr:to>
    <xdr:sp macro="" textlink="">
      <xdr:nvSpPr>
        <xdr:cNvPr id="79" name="円/楕円 78"/>
        <xdr:cNvSpPr/>
      </xdr:nvSpPr>
      <xdr:spPr bwMode="auto">
        <a:xfrm>
          <a:off x="2857500" y="327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59674</xdr:rowOff>
    </xdr:from>
    <xdr:ext cx="762000" cy="259045"/>
    <xdr:sp macro="" textlink="">
      <xdr:nvSpPr>
        <xdr:cNvPr id="80" name="テキスト ボックス 79"/>
        <xdr:cNvSpPr txBox="1"/>
      </xdr:nvSpPr>
      <xdr:spPr>
        <a:xfrm>
          <a:off x="2527300" y="336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276558</xdr:rowOff>
    </xdr:from>
    <xdr:ext cx="762000" cy="259045"/>
    <xdr:sp macro="" textlink="">
      <xdr:nvSpPr>
        <xdr:cNvPr id="112" name="人口1人当たり決算額の推移最小値テキスト445"/>
        <xdr:cNvSpPr txBox="1"/>
      </xdr:nvSpPr>
      <xdr:spPr>
        <a:xfrm>
          <a:off x="5740400" y="74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266119</xdr:rowOff>
    </xdr:from>
    <xdr:to>
      <xdr:col>4</xdr:col>
      <xdr:colOff>1117600</xdr:colOff>
      <xdr:row>37</xdr:row>
      <xdr:rowOff>266381</xdr:rowOff>
    </xdr:to>
    <xdr:cxnSp macro="">
      <xdr:nvCxnSpPr>
        <xdr:cNvPr id="116" name="直線コネクタ 115"/>
        <xdr:cNvCxnSpPr/>
      </xdr:nvCxnSpPr>
      <xdr:spPr bwMode="auto">
        <a:xfrm>
          <a:off x="5003800" y="7390819"/>
          <a:ext cx="647700" cy="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39169</xdr:rowOff>
    </xdr:from>
    <xdr:ext cx="762000" cy="259045"/>
    <xdr:sp macro="" textlink="">
      <xdr:nvSpPr>
        <xdr:cNvPr id="117" name="人口1人当たり決算額の推移平均値テキスト445"/>
        <xdr:cNvSpPr txBox="1"/>
      </xdr:nvSpPr>
      <xdr:spPr>
        <a:xfrm>
          <a:off x="5740400" y="6649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266119</xdr:rowOff>
    </xdr:from>
    <xdr:to>
      <xdr:col>4</xdr:col>
      <xdr:colOff>469900</xdr:colOff>
      <xdr:row>37</xdr:row>
      <xdr:rowOff>271606</xdr:rowOff>
    </xdr:to>
    <xdr:cxnSp macro="">
      <xdr:nvCxnSpPr>
        <xdr:cNvPr id="119" name="直線コネクタ 118"/>
        <xdr:cNvCxnSpPr/>
      </xdr:nvCxnSpPr>
      <xdr:spPr bwMode="auto">
        <a:xfrm flipV="1">
          <a:off x="4305300" y="7390819"/>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205416</xdr:rowOff>
    </xdr:from>
    <xdr:ext cx="736600" cy="259045"/>
    <xdr:sp macro="" textlink="">
      <xdr:nvSpPr>
        <xdr:cNvPr id="121" name="テキスト ボックス 120"/>
        <xdr:cNvSpPr txBox="1"/>
      </xdr:nvSpPr>
      <xdr:spPr>
        <a:xfrm>
          <a:off x="4622800" y="64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241496</xdr:rowOff>
    </xdr:from>
    <xdr:to>
      <xdr:col>3</xdr:col>
      <xdr:colOff>904875</xdr:colOff>
      <xdr:row>37</xdr:row>
      <xdr:rowOff>271606</xdr:rowOff>
    </xdr:to>
    <xdr:cxnSp macro="">
      <xdr:nvCxnSpPr>
        <xdr:cNvPr id="122" name="直線コネクタ 121"/>
        <xdr:cNvCxnSpPr/>
      </xdr:nvCxnSpPr>
      <xdr:spPr bwMode="auto">
        <a:xfrm>
          <a:off x="3606800" y="7366196"/>
          <a:ext cx="698500" cy="3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161590</xdr:rowOff>
    </xdr:from>
    <xdr:ext cx="762000" cy="259045"/>
    <xdr:sp macro="" textlink="">
      <xdr:nvSpPr>
        <xdr:cNvPr id="124" name="テキスト ボックス 123"/>
        <xdr:cNvSpPr txBox="1"/>
      </xdr:nvSpPr>
      <xdr:spPr>
        <a:xfrm>
          <a:off x="39243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241496</xdr:rowOff>
    </xdr:from>
    <xdr:to>
      <xdr:col>3</xdr:col>
      <xdr:colOff>206375</xdr:colOff>
      <xdr:row>37</xdr:row>
      <xdr:rowOff>241953</xdr:rowOff>
    </xdr:to>
    <xdr:cxnSp macro="">
      <xdr:nvCxnSpPr>
        <xdr:cNvPr id="125" name="直線コネクタ 124"/>
        <xdr:cNvCxnSpPr/>
      </xdr:nvCxnSpPr>
      <xdr:spPr bwMode="auto">
        <a:xfrm flipV="1">
          <a:off x="2908300" y="7366196"/>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111625</xdr:rowOff>
    </xdr:from>
    <xdr:ext cx="762000" cy="259045"/>
    <xdr:sp macro="" textlink="">
      <xdr:nvSpPr>
        <xdr:cNvPr id="127" name="テキスト ボックス 126"/>
        <xdr:cNvSpPr txBox="1"/>
      </xdr:nvSpPr>
      <xdr:spPr>
        <a:xfrm>
          <a:off x="32258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61463</xdr:rowOff>
    </xdr:from>
    <xdr:ext cx="762000" cy="259045"/>
    <xdr:sp macro="" textlink="">
      <xdr:nvSpPr>
        <xdr:cNvPr id="129" name="テキスト ボックス 128"/>
        <xdr:cNvSpPr txBox="1"/>
      </xdr:nvSpPr>
      <xdr:spPr>
        <a:xfrm>
          <a:off x="2527300" y="632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215581</xdr:rowOff>
    </xdr:from>
    <xdr:to>
      <xdr:col>5</xdr:col>
      <xdr:colOff>34925</xdr:colOff>
      <xdr:row>37</xdr:row>
      <xdr:rowOff>317181</xdr:rowOff>
    </xdr:to>
    <xdr:sp macro="" textlink="">
      <xdr:nvSpPr>
        <xdr:cNvPr id="135" name="円/楕円 134"/>
        <xdr:cNvSpPr/>
      </xdr:nvSpPr>
      <xdr:spPr bwMode="auto">
        <a:xfrm>
          <a:off x="5600700" y="734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124158</xdr:rowOff>
    </xdr:from>
    <xdr:ext cx="762000" cy="259045"/>
    <xdr:sp macro="" textlink="">
      <xdr:nvSpPr>
        <xdr:cNvPr id="136" name="人口1人当たり決算額の推移該当値テキスト445"/>
        <xdr:cNvSpPr txBox="1"/>
      </xdr:nvSpPr>
      <xdr:spPr>
        <a:xfrm>
          <a:off x="5740400" y="724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215319</xdr:rowOff>
    </xdr:from>
    <xdr:to>
      <xdr:col>4</xdr:col>
      <xdr:colOff>520700</xdr:colOff>
      <xdr:row>37</xdr:row>
      <xdr:rowOff>316919</xdr:rowOff>
    </xdr:to>
    <xdr:sp macro="" textlink="">
      <xdr:nvSpPr>
        <xdr:cNvPr id="137" name="円/楕円 136"/>
        <xdr:cNvSpPr/>
      </xdr:nvSpPr>
      <xdr:spPr bwMode="auto">
        <a:xfrm>
          <a:off x="4953000" y="734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301696</xdr:rowOff>
    </xdr:from>
    <xdr:ext cx="736600" cy="259045"/>
    <xdr:sp macro="" textlink="">
      <xdr:nvSpPr>
        <xdr:cNvPr id="138" name="テキスト ボックス 137"/>
        <xdr:cNvSpPr txBox="1"/>
      </xdr:nvSpPr>
      <xdr:spPr>
        <a:xfrm>
          <a:off x="4622800" y="742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220806</xdr:rowOff>
    </xdr:from>
    <xdr:to>
      <xdr:col>3</xdr:col>
      <xdr:colOff>955675</xdr:colOff>
      <xdr:row>37</xdr:row>
      <xdr:rowOff>322406</xdr:rowOff>
    </xdr:to>
    <xdr:sp macro="" textlink="">
      <xdr:nvSpPr>
        <xdr:cNvPr id="139" name="円/楕円 138"/>
        <xdr:cNvSpPr/>
      </xdr:nvSpPr>
      <xdr:spPr bwMode="auto">
        <a:xfrm>
          <a:off x="4254500" y="734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307183</xdr:rowOff>
    </xdr:from>
    <xdr:ext cx="762000" cy="259045"/>
    <xdr:sp macro="" textlink="">
      <xdr:nvSpPr>
        <xdr:cNvPr id="140" name="テキスト ボックス 139"/>
        <xdr:cNvSpPr txBox="1"/>
      </xdr:nvSpPr>
      <xdr:spPr>
        <a:xfrm>
          <a:off x="3924300" y="74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190696</xdr:rowOff>
    </xdr:from>
    <xdr:to>
      <xdr:col>3</xdr:col>
      <xdr:colOff>257175</xdr:colOff>
      <xdr:row>37</xdr:row>
      <xdr:rowOff>292296</xdr:rowOff>
    </xdr:to>
    <xdr:sp macro="" textlink="">
      <xdr:nvSpPr>
        <xdr:cNvPr id="141" name="円/楕円 140"/>
        <xdr:cNvSpPr/>
      </xdr:nvSpPr>
      <xdr:spPr bwMode="auto">
        <a:xfrm>
          <a:off x="3556000" y="731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277073</xdr:rowOff>
    </xdr:from>
    <xdr:ext cx="762000" cy="259045"/>
    <xdr:sp macro="" textlink="">
      <xdr:nvSpPr>
        <xdr:cNvPr id="142" name="テキスト ボックス 141"/>
        <xdr:cNvSpPr txBox="1"/>
      </xdr:nvSpPr>
      <xdr:spPr>
        <a:xfrm>
          <a:off x="3225800" y="740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191153</xdr:rowOff>
    </xdr:from>
    <xdr:to>
      <xdr:col>2</xdr:col>
      <xdr:colOff>692150</xdr:colOff>
      <xdr:row>37</xdr:row>
      <xdr:rowOff>292753</xdr:rowOff>
    </xdr:to>
    <xdr:sp macro="" textlink="">
      <xdr:nvSpPr>
        <xdr:cNvPr id="143" name="円/楕円 142"/>
        <xdr:cNvSpPr/>
      </xdr:nvSpPr>
      <xdr:spPr bwMode="auto">
        <a:xfrm>
          <a:off x="2857500" y="731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277530</xdr:rowOff>
    </xdr:from>
    <xdr:ext cx="762000" cy="259045"/>
    <xdr:sp macro="" textlink="">
      <xdr:nvSpPr>
        <xdr:cNvPr id="144" name="テキスト ボックス 143"/>
        <xdr:cNvSpPr txBox="1"/>
      </xdr:nvSpPr>
      <xdr:spPr>
        <a:xfrm>
          <a:off x="2527300" y="74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56424</xdr:rowOff>
    </xdr:from>
    <xdr:to>
      <xdr:col>6</xdr:col>
      <xdr:colOff>511175</xdr:colOff>
      <xdr:row>38</xdr:row>
      <xdr:rowOff>64687</xdr:rowOff>
    </xdr:to>
    <xdr:cxnSp macro="">
      <xdr:nvCxnSpPr>
        <xdr:cNvPr id="63" name="直線コネクタ 62"/>
        <xdr:cNvCxnSpPr/>
      </xdr:nvCxnSpPr>
      <xdr:spPr>
        <a:xfrm>
          <a:off x="3797300" y="6571524"/>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41543</xdr:rowOff>
    </xdr:from>
    <xdr:to>
      <xdr:col>5</xdr:col>
      <xdr:colOff>358775</xdr:colOff>
      <xdr:row>38</xdr:row>
      <xdr:rowOff>56424</xdr:rowOff>
    </xdr:to>
    <xdr:cxnSp macro="">
      <xdr:nvCxnSpPr>
        <xdr:cNvPr id="66" name="直線コネクタ 65"/>
        <xdr:cNvCxnSpPr/>
      </xdr:nvCxnSpPr>
      <xdr:spPr>
        <a:xfrm>
          <a:off x="2908300" y="6556643"/>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28046</xdr:rowOff>
    </xdr:from>
    <xdr:to>
      <xdr:col>4</xdr:col>
      <xdr:colOff>155575</xdr:colOff>
      <xdr:row>38</xdr:row>
      <xdr:rowOff>41543</xdr:rowOff>
    </xdr:to>
    <xdr:cxnSp macro="">
      <xdr:nvCxnSpPr>
        <xdr:cNvPr id="69" name="直線コネクタ 68"/>
        <xdr:cNvCxnSpPr/>
      </xdr:nvCxnSpPr>
      <xdr:spPr>
        <a:xfrm>
          <a:off x="2019300" y="6543146"/>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117231</xdr:rowOff>
    </xdr:from>
    <xdr:ext cx="534377" cy="259045"/>
    <xdr:sp macro="" textlink="">
      <xdr:nvSpPr>
        <xdr:cNvPr id="71" name="テキスト ボックス 70"/>
        <xdr:cNvSpPr txBox="1"/>
      </xdr:nvSpPr>
      <xdr:spPr>
        <a:xfrm>
          <a:off x="2641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169516</xdr:rowOff>
    </xdr:from>
    <xdr:to>
      <xdr:col>2</xdr:col>
      <xdr:colOff>638175</xdr:colOff>
      <xdr:row>38</xdr:row>
      <xdr:rowOff>28046</xdr:rowOff>
    </xdr:to>
    <xdr:cxnSp macro="">
      <xdr:nvCxnSpPr>
        <xdr:cNvPr id="72" name="直線コネクタ 71"/>
        <xdr:cNvCxnSpPr/>
      </xdr:nvCxnSpPr>
      <xdr:spPr>
        <a:xfrm>
          <a:off x="1130300" y="6513166"/>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92270</xdr:rowOff>
    </xdr:from>
    <xdr:ext cx="534377" cy="259045"/>
    <xdr:sp macro="" textlink="">
      <xdr:nvSpPr>
        <xdr:cNvPr id="74" name="テキスト ボックス 73"/>
        <xdr:cNvSpPr txBox="1"/>
      </xdr:nvSpPr>
      <xdr:spPr>
        <a:xfrm>
          <a:off x="1752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38549</xdr:rowOff>
    </xdr:from>
    <xdr:ext cx="534377" cy="259045"/>
    <xdr:sp macro="" textlink="">
      <xdr:nvSpPr>
        <xdr:cNvPr id="76" name="テキスト ボックス 75"/>
        <xdr:cNvSpPr txBox="1"/>
      </xdr:nvSpPr>
      <xdr:spPr>
        <a:xfrm>
          <a:off x="863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13887</xdr:rowOff>
    </xdr:from>
    <xdr:to>
      <xdr:col>6</xdr:col>
      <xdr:colOff>561975</xdr:colOff>
      <xdr:row>38</xdr:row>
      <xdr:rowOff>115487</xdr:rowOff>
    </xdr:to>
    <xdr:sp macro="" textlink="">
      <xdr:nvSpPr>
        <xdr:cNvPr id="82" name="円/楕円 81"/>
        <xdr:cNvSpPr/>
      </xdr:nvSpPr>
      <xdr:spPr>
        <a:xfrm>
          <a:off x="45847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100263</xdr:rowOff>
    </xdr:from>
    <xdr:ext cx="534377" cy="259045"/>
    <xdr:sp macro="" textlink="">
      <xdr:nvSpPr>
        <xdr:cNvPr id="83" name="人件費該当値テキスト"/>
        <xdr:cNvSpPr txBox="1"/>
      </xdr:nvSpPr>
      <xdr:spPr>
        <a:xfrm>
          <a:off x="4686300" y="64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5624</xdr:rowOff>
    </xdr:from>
    <xdr:to>
      <xdr:col>5</xdr:col>
      <xdr:colOff>409575</xdr:colOff>
      <xdr:row>38</xdr:row>
      <xdr:rowOff>107224</xdr:rowOff>
    </xdr:to>
    <xdr:sp macro="" textlink="">
      <xdr:nvSpPr>
        <xdr:cNvPr id="84" name="円/楕円 83"/>
        <xdr:cNvSpPr/>
      </xdr:nvSpPr>
      <xdr:spPr>
        <a:xfrm>
          <a:off x="3746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98351</xdr:rowOff>
    </xdr:from>
    <xdr:ext cx="534377" cy="259045"/>
    <xdr:sp macro="" textlink="">
      <xdr:nvSpPr>
        <xdr:cNvPr id="85" name="テキスト ボックス 84"/>
        <xdr:cNvSpPr txBox="1"/>
      </xdr:nvSpPr>
      <xdr:spPr>
        <a:xfrm>
          <a:off x="3530111" y="661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162193</xdr:rowOff>
    </xdr:from>
    <xdr:to>
      <xdr:col>4</xdr:col>
      <xdr:colOff>206375</xdr:colOff>
      <xdr:row>38</xdr:row>
      <xdr:rowOff>92343</xdr:rowOff>
    </xdr:to>
    <xdr:sp macro="" textlink="">
      <xdr:nvSpPr>
        <xdr:cNvPr id="86" name="円/楕円 85"/>
        <xdr:cNvSpPr/>
      </xdr:nvSpPr>
      <xdr:spPr>
        <a:xfrm>
          <a:off x="2857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83470</xdr:rowOff>
    </xdr:from>
    <xdr:ext cx="534377" cy="259045"/>
    <xdr:sp macro="" textlink="">
      <xdr:nvSpPr>
        <xdr:cNvPr id="87" name="テキスト ボックス 86"/>
        <xdr:cNvSpPr txBox="1"/>
      </xdr:nvSpPr>
      <xdr:spPr>
        <a:xfrm>
          <a:off x="2641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148695</xdr:rowOff>
    </xdr:from>
    <xdr:to>
      <xdr:col>3</xdr:col>
      <xdr:colOff>3175</xdr:colOff>
      <xdr:row>38</xdr:row>
      <xdr:rowOff>78845</xdr:rowOff>
    </xdr:to>
    <xdr:sp macro="" textlink="">
      <xdr:nvSpPr>
        <xdr:cNvPr id="88" name="円/楕円 87"/>
        <xdr:cNvSpPr/>
      </xdr:nvSpPr>
      <xdr:spPr>
        <a:xfrm>
          <a:off x="1968500" y="6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69973</xdr:rowOff>
    </xdr:from>
    <xdr:ext cx="534377" cy="259045"/>
    <xdr:sp macro="" textlink="">
      <xdr:nvSpPr>
        <xdr:cNvPr id="89" name="テキスト ボックス 88"/>
        <xdr:cNvSpPr txBox="1"/>
      </xdr:nvSpPr>
      <xdr:spPr>
        <a:xfrm>
          <a:off x="1752111" y="65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118716</xdr:rowOff>
    </xdr:from>
    <xdr:to>
      <xdr:col>1</xdr:col>
      <xdr:colOff>485775</xdr:colOff>
      <xdr:row>38</xdr:row>
      <xdr:rowOff>48866</xdr:rowOff>
    </xdr:to>
    <xdr:sp macro="" textlink="">
      <xdr:nvSpPr>
        <xdr:cNvPr id="90" name="円/楕円 89"/>
        <xdr:cNvSpPr/>
      </xdr:nvSpPr>
      <xdr:spPr>
        <a:xfrm>
          <a:off x="1079500" y="64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39993</xdr:rowOff>
    </xdr:from>
    <xdr:ext cx="534377" cy="259045"/>
    <xdr:sp macro="" textlink="">
      <xdr:nvSpPr>
        <xdr:cNvPr id="91" name="テキスト ボックス 90"/>
        <xdr:cNvSpPr txBox="1"/>
      </xdr:nvSpPr>
      <xdr:spPr>
        <a:xfrm>
          <a:off x="863111" y="65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30962</xdr:rowOff>
    </xdr:from>
    <xdr:to>
      <xdr:col>6</xdr:col>
      <xdr:colOff>511175</xdr:colOff>
      <xdr:row>58</xdr:row>
      <xdr:rowOff>38452</xdr:rowOff>
    </xdr:to>
    <xdr:cxnSp macro="">
      <xdr:nvCxnSpPr>
        <xdr:cNvPr id="123" name="直線コネクタ 122"/>
        <xdr:cNvCxnSpPr/>
      </xdr:nvCxnSpPr>
      <xdr:spPr>
        <a:xfrm flipV="1">
          <a:off x="3797300" y="9975062"/>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38452</xdr:rowOff>
    </xdr:from>
    <xdr:to>
      <xdr:col>5</xdr:col>
      <xdr:colOff>358775</xdr:colOff>
      <xdr:row>58</xdr:row>
      <xdr:rowOff>58340</xdr:rowOff>
    </xdr:to>
    <xdr:cxnSp macro="">
      <xdr:nvCxnSpPr>
        <xdr:cNvPr id="126" name="直線コネクタ 125"/>
        <xdr:cNvCxnSpPr/>
      </xdr:nvCxnSpPr>
      <xdr:spPr>
        <a:xfrm flipV="1">
          <a:off x="2908300" y="998255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58340</xdr:rowOff>
    </xdr:from>
    <xdr:to>
      <xdr:col>4</xdr:col>
      <xdr:colOff>155575</xdr:colOff>
      <xdr:row>58</xdr:row>
      <xdr:rowOff>61214</xdr:rowOff>
    </xdr:to>
    <xdr:cxnSp macro="">
      <xdr:nvCxnSpPr>
        <xdr:cNvPr id="129" name="直線コネクタ 128"/>
        <xdr:cNvCxnSpPr/>
      </xdr:nvCxnSpPr>
      <xdr:spPr>
        <a:xfrm flipV="1">
          <a:off x="2019300" y="1000244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42697</xdr:rowOff>
    </xdr:from>
    <xdr:to>
      <xdr:col>2</xdr:col>
      <xdr:colOff>638175</xdr:colOff>
      <xdr:row>58</xdr:row>
      <xdr:rowOff>61214</xdr:rowOff>
    </xdr:to>
    <xdr:cxnSp macro="">
      <xdr:nvCxnSpPr>
        <xdr:cNvPr id="132" name="直線コネクタ 131"/>
        <xdr:cNvCxnSpPr/>
      </xdr:nvCxnSpPr>
      <xdr:spPr>
        <a:xfrm>
          <a:off x="1130300" y="998679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151612</xdr:rowOff>
    </xdr:from>
    <xdr:to>
      <xdr:col>6</xdr:col>
      <xdr:colOff>561975</xdr:colOff>
      <xdr:row>58</xdr:row>
      <xdr:rowOff>81762</xdr:rowOff>
    </xdr:to>
    <xdr:sp macro="" textlink="">
      <xdr:nvSpPr>
        <xdr:cNvPr id="142" name="円/楕円 141"/>
        <xdr:cNvSpPr/>
      </xdr:nvSpPr>
      <xdr:spPr>
        <a:xfrm>
          <a:off x="4584700" y="9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66539</xdr:rowOff>
    </xdr:from>
    <xdr:ext cx="534377" cy="259045"/>
    <xdr:sp macro="" textlink="">
      <xdr:nvSpPr>
        <xdr:cNvPr id="143" name="物件費該当値テキスト"/>
        <xdr:cNvSpPr txBox="1"/>
      </xdr:nvSpPr>
      <xdr:spPr>
        <a:xfrm>
          <a:off x="4686300" y="9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159102</xdr:rowOff>
    </xdr:from>
    <xdr:to>
      <xdr:col>5</xdr:col>
      <xdr:colOff>409575</xdr:colOff>
      <xdr:row>58</xdr:row>
      <xdr:rowOff>89252</xdr:rowOff>
    </xdr:to>
    <xdr:sp macro="" textlink="">
      <xdr:nvSpPr>
        <xdr:cNvPr id="144" name="円/楕円 143"/>
        <xdr:cNvSpPr/>
      </xdr:nvSpPr>
      <xdr:spPr>
        <a:xfrm>
          <a:off x="3746500" y="99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80379</xdr:rowOff>
    </xdr:from>
    <xdr:ext cx="534377" cy="259045"/>
    <xdr:sp macro="" textlink="">
      <xdr:nvSpPr>
        <xdr:cNvPr id="145" name="テキスト ボックス 144"/>
        <xdr:cNvSpPr txBox="1"/>
      </xdr:nvSpPr>
      <xdr:spPr>
        <a:xfrm>
          <a:off x="3530111" y="100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7540</xdr:rowOff>
    </xdr:from>
    <xdr:to>
      <xdr:col>4</xdr:col>
      <xdr:colOff>206375</xdr:colOff>
      <xdr:row>58</xdr:row>
      <xdr:rowOff>109140</xdr:rowOff>
    </xdr:to>
    <xdr:sp macro="" textlink="">
      <xdr:nvSpPr>
        <xdr:cNvPr id="146" name="円/楕円 145"/>
        <xdr:cNvSpPr/>
      </xdr:nvSpPr>
      <xdr:spPr>
        <a:xfrm>
          <a:off x="2857500" y="99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100267</xdr:rowOff>
    </xdr:from>
    <xdr:ext cx="534377" cy="259045"/>
    <xdr:sp macro="" textlink="">
      <xdr:nvSpPr>
        <xdr:cNvPr id="147" name="テキスト ボックス 146"/>
        <xdr:cNvSpPr txBox="1"/>
      </xdr:nvSpPr>
      <xdr:spPr>
        <a:xfrm>
          <a:off x="2641111" y="100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10414</xdr:rowOff>
    </xdr:from>
    <xdr:to>
      <xdr:col>3</xdr:col>
      <xdr:colOff>3175</xdr:colOff>
      <xdr:row>58</xdr:row>
      <xdr:rowOff>112014</xdr:rowOff>
    </xdr:to>
    <xdr:sp macro="" textlink="">
      <xdr:nvSpPr>
        <xdr:cNvPr id="148" name="円/楕円 147"/>
        <xdr:cNvSpPr/>
      </xdr:nvSpPr>
      <xdr:spPr>
        <a:xfrm>
          <a:off x="1968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103141</xdr:rowOff>
    </xdr:from>
    <xdr:ext cx="534377" cy="259045"/>
    <xdr:sp macro="" textlink="">
      <xdr:nvSpPr>
        <xdr:cNvPr id="149" name="テキスト ボックス 148"/>
        <xdr:cNvSpPr txBox="1"/>
      </xdr:nvSpPr>
      <xdr:spPr>
        <a:xfrm>
          <a:off x="1752111" y="100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163347</xdr:rowOff>
    </xdr:from>
    <xdr:to>
      <xdr:col>1</xdr:col>
      <xdr:colOff>485775</xdr:colOff>
      <xdr:row>58</xdr:row>
      <xdr:rowOff>93497</xdr:rowOff>
    </xdr:to>
    <xdr:sp macro="" textlink="">
      <xdr:nvSpPr>
        <xdr:cNvPr id="150" name="円/楕円 149"/>
        <xdr:cNvSpPr/>
      </xdr:nvSpPr>
      <xdr:spPr>
        <a:xfrm>
          <a:off x="1079500" y="99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84624</xdr:rowOff>
    </xdr:from>
    <xdr:ext cx="534377" cy="259045"/>
    <xdr:sp macro="" textlink="">
      <xdr:nvSpPr>
        <xdr:cNvPr id="151" name="テキスト ボックス 150"/>
        <xdr:cNvSpPr txBox="1"/>
      </xdr:nvSpPr>
      <xdr:spPr>
        <a:xfrm>
          <a:off x="863111" y="100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83094</xdr:rowOff>
    </xdr:from>
    <xdr:to>
      <xdr:col>6</xdr:col>
      <xdr:colOff>511175</xdr:colOff>
      <xdr:row>75</xdr:row>
      <xdr:rowOff>103124</xdr:rowOff>
    </xdr:to>
    <xdr:cxnSp macro="">
      <xdr:nvCxnSpPr>
        <xdr:cNvPr id="182" name="直線コネクタ 181"/>
        <xdr:cNvCxnSpPr/>
      </xdr:nvCxnSpPr>
      <xdr:spPr>
        <a:xfrm flipV="1">
          <a:off x="3797300" y="12941844"/>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103124</xdr:rowOff>
    </xdr:from>
    <xdr:to>
      <xdr:col>5</xdr:col>
      <xdr:colOff>358775</xdr:colOff>
      <xdr:row>75</xdr:row>
      <xdr:rowOff>170072</xdr:rowOff>
    </xdr:to>
    <xdr:cxnSp macro="">
      <xdr:nvCxnSpPr>
        <xdr:cNvPr id="185" name="直線コネクタ 184"/>
        <xdr:cNvCxnSpPr/>
      </xdr:nvCxnSpPr>
      <xdr:spPr>
        <a:xfrm flipV="1">
          <a:off x="2908300" y="129618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163649</xdr:rowOff>
    </xdr:from>
    <xdr:to>
      <xdr:col>4</xdr:col>
      <xdr:colOff>155575</xdr:colOff>
      <xdr:row>75</xdr:row>
      <xdr:rowOff>170072</xdr:rowOff>
    </xdr:to>
    <xdr:cxnSp macro="">
      <xdr:nvCxnSpPr>
        <xdr:cNvPr id="188" name="直線コネクタ 187"/>
        <xdr:cNvCxnSpPr/>
      </xdr:nvCxnSpPr>
      <xdr:spPr>
        <a:xfrm>
          <a:off x="2019300" y="13022399"/>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142095</xdr:rowOff>
    </xdr:from>
    <xdr:to>
      <xdr:col>2</xdr:col>
      <xdr:colOff>638175</xdr:colOff>
      <xdr:row>75</xdr:row>
      <xdr:rowOff>163649</xdr:rowOff>
    </xdr:to>
    <xdr:cxnSp macro="">
      <xdr:nvCxnSpPr>
        <xdr:cNvPr id="191" name="直線コネクタ 190"/>
        <xdr:cNvCxnSpPr/>
      </xdr:nvCxnSpPr>
      <xdr:spPr>
        <a:xfrm>
          <a:off x="1130300" y="13000845"/>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32294</xdr:rowOff>
    </xdr:from>
    <xdr:to>
      <xdr:col>6</xdr:col>
      <xdr:colOff>561975</xdr:colOff>
      <xdr:row>75</xdr:row>
      <xdr:rowOff>133894</xdr:rowOff>
    </xdr:to>
    <xdr:sp macro="" textlink="">
      <xdr:nvSpPr>
        <xdr:cNvPr id="201" name="円/楕円 200"/>
        <xdr:cNvSpPr/>
      </xdr:nvSpPr>
      <xdr:spPr>
        <a:xfrm>
          <a:off x="4584700" y="12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55171</xdr:rowOff>
    </xdr:from>
    <xdr:ext cx="469744" cy="259045"/>
    <xdr:sp macro="" textlink="">
      <xdr:nvSpPr>
        <xdr:cNvPr id="202" name="維持補修費該当値テキスト"/>
        <xdr:cNvSpPr txBox="1"/>
      </xdr:nvSpPr>
      <xdr:spPr>
        <a:xfrm>
          <a:off x="4686300" y="127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52324</xdr:rowOff>
    </xdr:from>
    <xdr:to>
      <xdr:col>5</xdr:col>
      <xdr:colOff>409575</xdr:colOff>
      <xdr:row>75</xdr:row>
      <xdr:rowOff>153924</xdr:rowOff>
    </xdr:to>
    <xdr:sp macro="" textlink="">
      <xdr:nvSpPr>
        <xdr:cNvPr id="203" name="円/楕円 202"/>
        <xdr:cNvSpPr/>
      </xdr:nvSpPr>
      <xdr:spPr>
        <a:xfrm>
          <a:off x="3746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170451</xdr:rowOff>
    </xdr:from>
    <xdr:ext cx="469744" cy="259045"/>
    <xdr:sp macro="" textlink="">
      <xdr:nvSpPr>
        <xdr:cNvPr id="204" name="テキスト ボックス 203"/>
        <xdr:cNvSpPr txBox="1"/>
      </xdr:nvSpPr>
      <xdr:spPr>
        <a:xfrm>
          <a:off x="3562427" y="126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119271</xdr:rowOff>
    </xdr:from>
    <xdr:to>
      <xdr:col>4</xdr:col>
      <xdr:colOff>206375</xdr:colOff>
      <xdr:row>76</xdr:row>
      <xdr:rowOff>49420</xdr:rowOff>
    </xdr:to>
    <xdr:sp macro="" textlink="">
      <xdr:nvSpPr>
        <xdr:cNvPr id="205" name="円/楕円 204"/>
        <xdr:cNvSpPr/>
      </xdr:nvSpPr>
      <xdr:spPr>
        <a:xfrm>
          <a:off x="2857500" y="12978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65948</xdr:rowOff>
    </xdr:from>
    <xdr:ext cx="469744" cy="259045"/>
    <xdr:sp macro="" textlink="">
      <xdr:nvSpPr>
        <xdr:cNvPr id="206" name="テキスト ボックス 205"/>
        <xdr:cNvSpPr txBox="1"/>
      </xdr:nvSpPr>
      <xdr:spPr>
        <a:xfrm>
          <a:off x="2673427" y="1275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112849</xdr:rowOff>
    </xdr:from>
    <xdr:to>
      <xdr:col>3</xdr:col>
      <xdr:colOff>3175</xdr:colOff>
      <xdr:row>76</xdr:row>
      <xdr:rowOff>42999</xdr:rowOff>
    </xdr:to>
    <xdr:sp macro="" textlink="">
      <xdr:nvSpPr>
        <xdr:cNvPr id="207" name="円/楕円 206"/>
        <xdr:cNvSpPr/>
      </xdr:nvSpPr>
      <xdr:spPr>
        <a:xfrm>
          <a:off x="1968500" y="129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59526</xdr:rowOff>
    </xdr:from>
    <xdr:ext cx="469744" cy="259045"/>
    <xdr:sp macro="" textlink="">
      <xdr:nvSpPr>
        <xdr:cNvPr id="208" name="テキスト ボックス 207"/>
        <xdr:cNvSpPr txBox="1"/>
      </xdr:nvSpPr>
      <xdr:spPr>
        <a:xfrm>
          <a:off x="1784427" y="127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91295</xdr:rowOff>
    </xdr:from>
    <xdr:to>
      <xdr:col>1</xdr:col>
      <xdr:colOff>485775</xdr:colOff>
      <xdr:row>76</xdr:row>
      <xdr:rowOff>21445</xdr:rowOff>
    </xdr:to>
    <xdr:sp macro="" textlink="">
      <xdr:nvSpPr>
        <xdr:cNvPr id="209" name="円/楕円 208"/>
        <xdr:cNvSpPr/>
      </xdr:nvSpPr>
      <xdr:spPr>
        <a:xfrm>
          <a:off x="1079500" y="129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37972</xdr:rowOff>
    </xdr:from>
    <xdr:ext cx="469744" cy="259045"/>
    <xdr:sp macro="" textlink="">
      <xdr:nvSpPr>
        <xdr:cNvPr id="210" name="テキスト ボックス 209"/>
        <xdr:cNvSpPr txBox="1"/>
      </xdr:nvSpPr>
      <xdr:spPr>
        <a:xfrm>
          <a:off x="895427" y="1272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27699</xdr:rowOff>
    </xdr:from>
    <xdr:to>
      <xdr:col>6</xdr:col>
      <xdr:colOff>511175</xdr:colOff>
      <xdr:row>94</xdr:row>
      <xdr:rowOff>84493</xdr:rowOff>
    </xdr:to>
    <xdr:cxnSp macro="">
      <xdr:nvCxnSpPr>
        <xdr:cNvPr id="240" name="直線コネクタ 239"/>
        <xdr:cNvCxnSpPr/>
      </xdr:nvCxnSpPr>
      <xdr:spPr>
        <a:xfrm flipV="1">
          <a:off x="3797300" y="16143999"/>
          <a:ext cx="838200" cy="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84493</xdr:rowOff>
    </xdr:from>
    <xdr:to>
      <xdr:col>5</xdr:col>
      <xdr:colOff>358775</xdr:colOff>
      <xdr:row>94</xdr:row>
      <xdr:rowOff>123761</xdr:rowOff>
    </xdr:to>
    <xdr:cxnSp macro="">
      <xdr:nvCxnSpPr>
        <xdr:cNvPr id="243" name="直線コネクタ 242"/>
        <xdr:cNvCxnSpPr/>
      </xdr:nvCxnSpPr>
      <xdr:spPr>
        <a:xfrm flipV="1">
          <a:off x="2908300" y="16200793"/>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123761</xdr:rowOff>
    </xdr:from>
    <xdr:to>
      <xdr:col>4</xdr:col>
      <xdr:colOff>155575</xdr:colOff>
      <xdr:row>94</xdr:row>
      <xdr:rowOff>126034</xdr:rowOff>
    </xdr:to>
    <xdr:cxnSp macro="">
      <xdr:nvCxnSpPr>
        <xdr:cNvPr id="246" name="直線コネクタ 245"/>
        <xdr:cNvCxnSpPr/>
      </xdr:nvCxnSpPr>
      <xdr:spPr>
        <a:xfrm flipV="1">
          <a:off x="2019300" y="16240061"/>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101194</xdr:rowOff>
    </xdr:from>
    <xdr:to>
      <xdr:col>2</xdr:col>
      <xdr:colOff>638175</xdr:colOff>
      <xdr:row>94</xdr:row>
      <xdr:rowOff>126034</xdr:rowOff>
    </xdr:to>
    <xdr:cxnSp macro="">
      <xdr:nvCxnSpPr>
        <xdr:cNvPr id="249" name="直線コネクタ 248"/>
        <xdr:cNvCxnSpPr/>
      </xdr:nvCxnSpPr>
      <xdr:spPr>
        <a:xfrm>
          <a:off x="1130300" y="16217494"/>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148349</xdr:rowOff>
    </xdr:from>
    <xdr:to>
      <xdr:col>6</xdr:col>
      <xdr:colOff>561975</xdr:colOff>
      <xdr:row>94</xdr:row>
      <xdr:rowOff>78499</xdr:rowOff>
    </xdr:to>
    <xdr:sp macro="" textlink="">
      <xdr:nvSpPr>
        <xdr:cNvPr id="259" name="円/楕円 258"/>
        <xdr:cNvSpPr/>
      </xdr:nvSpPr>
      <xdr:spPr>
        <a:xfrm>
          <a:off x="4584700" y="160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171226</xdr:rowOff>
    </xdr:from>
    <xdr:ext cx="599010" cy="259045"/>
    <xdr:sp macro="" textlink="">
      <xdr:nvSpPr>
        <xdr:cNvPr id="260" name="扶助費該当値テキスト"/>
        <xdr:cNvSpPr txBox="1"/>
      </xdr:nvSpPr>
      <xdr:spPr>
        <a:xfrm>
          <a:off x="4686300" y="159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33693</xdr:rowOff>
    </xdr:from>
    <xdr:to>
      <xdr:col>5</xdr:col>
      <xdr:colOff>409575</xdr:colOff>
      <xdr:row>94</xdr:row>
      <xdr:rowOff>135293</xdr:rowOff>
    </xdr:to>
    <xdr:sp macro="" textlink="">
      <xdr:nvSpPr>
        <xdr:cNvPr id="261" name="円/楕円 260"/>
        <xdr:cNvSpPr/>
      </xdr:nvSpPr>
      <xdr:spPr>
        <a:xfrm>
          <a:off x="3746500" y="161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151820</xdr:rowOff>
    </xdr:from>
    <xdr:ext cx="599010" cy="259045"/>
    <xdr:sp macro="" textlink="">
      <xdr:nvSpPr>
        <xdr:cNvPr id="262" name="テキスト ボックス 261"/>
        <xdr:cNvSpPr txBox="1"/>
      </xdr:nvSpPr>
      <xdr:spPr>
        <a:xfrm>
          <a:off x="3497794" y="1592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72961</xdr:rowOff>
    </xdr:from>
    <xdr:to>
      <xdr:col>4</xdr:col>
      <xdr:colOff>206375</xdr:colOff>
      <xdr:row>95</xdr:row>
      <xdr:rowOff>3111</xdr:rowOff>
    </xdr:to>
    <xdr:sp macro="" textlink="">
      <xdr:nvSpPr>
        <xdr:cNvPr id="263" name="円/楕円 262"/>
        <xdr:cNvSpPr/>
      </xdr:nvSpPr>
      <xdr:spPr>
        <a:xfrm>
          <a:off x="2857500" y="161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19638</xdr:rowOff>
    </xdr:from>
    <xdr:ext cx="599010" cy="259045"/>
    <xdr:sp macro="" textlink="">
      <xdr:nvSpPr>
        <xdr:cNvPr id="264" name="テキスト ボックス 263"/>
        <xdr:cNvSpPr txBox="1"/>
      </xdr:nvSpPr>
      <xdr:spPr>
        <a:xfrm>
          <a:off x="2608794" y="1596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75234</xdr:rowOff>
    </xdr:from>
    <xdr:to>
      <xdr:col>3</xdr:col>
      <xdr:colOff>3175</xdr:colOff>
      <xdr:row>95</xdr:row>
      <xdr:rowOff>5384</xdr:rowOff>
    </xdr:to>
    <xdr:sp macro="" textlink="">
      <xdr:nvSpPr>
        <xdr:cNvPr id="265" name="円/楕円 264"/>
        <xdr:cNvSpPr/>
      </xdr:nvSpPr>
      <xdr:spPr>
        <a:xfrm>
          <a:off x="1968500" y="161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21911</xdr:rowOff>
    </xdr:from>
    <xdr:ext cx="599010" cy="259045"/>
    <xdr:sp macro="" textlink="">
      <xdr:nvSpPr>
        <xdr:cNvPr id="266" name="テキスト ボックス 265"/>
        <xdr:cNvSpPr txBox="1"/>
      </xdr:nvSpPr>
      <xdr:spPr>
        <a:xfrm>
          <a:off x="1719794" y="1596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121,076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50394</xdr:rowOff>
    </xdr:from>
    <xdr:to>
      <xdr:col>1</xdr:col>
      <xdr:colOff>485775</xdr:colOff>
      <xdr:row>94</xdr:row>
      <xdr:rowOff>151994</xdr:rowOff>
    </xdr:to>
    <xdr:sp macro="" textlink="">
      <xdr:nvSpPr>
        <xdr:cNvPr id="267" name="円/楕円 266"/>
        <xdr:cNvSpPr/>
      </xdr:nvSpPr>
      <xdr:spPr>
        <a:xfrm>
          <a:off x="1079500" y="161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168521</xdr:rowOff>
    </xdr:from>
    <xdr:ext cx="599010" cy="259045"/>
    <xdr:sp macro="" textlink="">
      <xdr:nvSpPr>
        <xdr:cNvPr id="268" name="テキスト ボックス 267"/>
        <xdr:cNvSpPr txBox="1"/>
      </xdr:nvSpPr>
      <xdr:spPr>
        <a:xfrm>
          <a:off x="830794" y="1594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25895</xdr:rowOff>
    </xdr:from>
    <xdr:to>
      <xdr:col>15</xdr:col>
      <xdr:colOff>180975</xdr:colOff>
      <xdr:row>37</xdr:row>
      <xdr:rowOff>86988</xdr:rowOff>
    </xdr:to>
    <xdr:cxnSp macro="">
      <xdr:nvCxnSpPr>
        <xdr:cNvPr id="297" name="直線コネクタ 296"/>
        <xdr:cNvCxnSpPr/>
      </xdr:nvCxnSpPr>
      <xdr:spPr>
        <a:xfrm>
          <a:off x="9639300" y="6369545"/>
          <a:ext cx="8382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160560</xdr:rowOff>
    </xdr:from>
    <xdr:to>
      <xdr:col>14</xdr:col>
      <xdr:colOff>28575</xdr:colOff>
      <xdr:row>37</xdr:row>
      <xdr:rowOff>25895</xdr:rowOff>
    </xdr:to>
    <xdr:cxnSp macro="">
      <xdr:nvCxnSpPr>
        <xdr:cNvPr id="300" name="直線コネクタ 299"/>
        <xdr:cNvCxnSpPr/>
      </xdr:nvCxnSpPr>
      <xdr:spPr>
        <a:xfrm>
          <a:off x="8750300" y="6332760"/>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24452</xdr:rowOff>
    </xdr:from>
    <xdr:ext cx="534377" cy="259045"/>
    <xdr:sp macro="" textlink="">
      <xdr:nvSpPr>
        <xdr:cNvPr id="302" name="テキスト ボックス 301"/>
        <xdr:cNvSpPr txBox="1"/>
      </xdr:nvSpPr>
      <xdr:spPr>
        <a:xfrm>
          <a:off x="9372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118802</xdr:rowOff>
    </xdr:from>
    <xdr:to>
      <xdr:col>12</xdr:col>
      <xdr:colOff>511175</xdr:colOff>
      <xdr:row>36</xdr:row>
      <xdr:rowOff>160560</xdr:rowOff>
    </xdr:to>
    <xdr:cxnSp macro="">
      <xdr:nvCxnSpPr>
        <xdr:cNvPr id="303" name="直線コネクタ 302"/>
        <xdr:cNvCxnSpPr/>
      </xdr:nvCxnSpPr>
      <xdr:spPr>
        <a:xfrm>
          <a:off x="7861300" y="6291002"/>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118802</xdr:rowOff>
    </xdr:from>
    <xdr:to>
      <xdr:col>11</xdr:col>
      <xdr:colOff>307975</xdr:colOff>
      <xdr:row>36</xdr:row>
      <xdr:rowOff>122041</xdr:rowOff>
    </xdr:to>
    <xdr:cxnSp macro="">
      <xdr:nvCxnSpPr>
        <xdr:cNvPr id="306" name="直線コネクタ 305"/>
        <xdr:cNvCxnSpPr/>
      </xdr:nvCxnSpPr>
      <xdr:spPr>
        <a:xfrm flipV="1">
          <a:off x="6972300" y="6291002"/>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36188</xdr:rowOff>
    </xdr:from>
    <xdr:to>
      <xdr:col>15</xdr:col>
      <xdr:colOff>231775</xdr:colOff>
      <xdr:row>37</xdr:row>
      <xdr:rowOff>137788</xdr:rowOff>
    </xdr:to>
    <xdr:sp macro="" textlink="">
      <xdr:nvSpPr>
        <xdr:cNvPr id="316" name="円/楕円 315"/>
        <xdr:cNvSpPr/>
      </xdr:nvSpPr>
      <xdr:spPr>
        <a:xfrm>
          <a:off x="10426700" y="6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122565</xdr:rowOff>
    </xdr:from>
    <xdr:ext cx="534377" cy="259045"/>
    <xdr:sp macro="" textlink="">
      <xdr:nvSpPr>
        <xdr:cNvPr id="317" name="補助費等該当値テキスト"/>
        <xdr:cNvSpPr txBox="1"/>
      </xdr:nvSpPr>
      <xdr:spPr>
        <a:xfrm>
          <a:off x="10528300" y="62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146545</xdr:rowOff>
    </xdr:from>
    <xdr:to>
      <xdr:col>14</xdr:col>
      <xdr:colOff>79375</xdr:colOff>
      <xdr:row>37</xdr:row>
      <xdr:rowOff>76695</xdr:rowOff>
    </xdr:to>
    <xdr:sp macro="" textlink="">
      <xdr:nvSpPr>
        <xdr:cNvPr id="318" name="円/楕円 317"/>
        <xdr:cNvSpPr/>
      </xdr:nvSpPr>
      <xdr:spPr>
        <a:xfrm>
          <a:off x="9588500" y="63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67822</xdr:rowOff>
    </xdr:from>
    <xdr:ext cx="534377" cy="259045"/>
    <xdr:sp macro="" textlink="">
      <xdr:nvSpPr>
        <xdr:cNvPr id="319" name="テキスト ボックス 318"/>
        <xdr:cNvSpPr txBox="1"/>
      </xdr:nvSpPr>
      <xdr:spPr>
        <a:xfrm>
          <a:off x="9372111" y="64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109760</xdr:rowOff>
    </xdr:from>
    <xdr:to>
      <xdr:col>12</xdr:col>
      <xdr:colOff>561975</xdr:colOff>
      <xdr:row>37</xdr:row>
      <xdr:rowOff>39910</xdr:rowOff>
    </xdr:to>
    <xdr:sp macro="" textlink="">
      <xdr:nvSpPr>
        <xdr:cNvPr id="320" name="円/楕円 319"/>
        <xdr:cNvSpPr/>
      </xdr:nvSpPr>
      <xdr:spPr>
        <a:xfrm>
          <a:off x="8699500" y="62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31037</xdr:rowOff>
    </xdr:from>
    <xdr:ext cx="534377" cy="259045"/>
    <xdr:sp macro="" textlink="">
      <xdr:nvSpPr>
        <xdr:cNvPr id="321" name="テキスト ボックス 320"/>
        <xdr:cNvSpPr txBox="1"/>
      </xdr:nvSpPr>
      <xdr:spPr>
        <a:xfrm>
          <a:off x="8483111" y="63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68002</xdr:rowOff>
    </xdr:from>
    <xdr:to>
      <xdr:col>11</xdr:col>
      <xdr:colOff>358775</xdr:colOff>
      <xdr:row>36</xdr:row>
      <xdr:rowOff>169602</xdr:rowOff>
    </xdr:to>
    <xdr:sp macro="" textlink="">
      <xdr:nvSpPr>
        <xdr:cNvPr id="322" name="円/楕円 321"/>
        <xdr:cNvSpPr/>
      </xdr:nvSpPr>
      <xdr:spPr>
        <a:xfrm>
          <a:off x="7810500" y="62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14679</xdr:rowOff>
    </xdr:from>
    <xdr:ext cx="534377" cy="259045"/>
    <xdr:sp macro="" textlink="">
      <xdr:nvSpPr>
        <xdr:cNvPr id="323" name="テキスト ボックス 322"/>
        <xdr:cNvSpPr txBox="1"/>
      </xdr:nvSpPr>
      <xdr:spPr>
        <a:xfrm>
          <a:off x="7594111" y="60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71241</xdr:rowOff>
    </xdr:from>
    <xdr:to>
      <xdr:col>10</xdr:col>
      <xdr:colOff>155575</xdr:colOff>
      <xdr:row>37</xdr:row>
      <xdr:rowOff>1391</xdr:rowOff>
    </xdr:to>
    <xdr:sp macro="" textlink="">
      <xdr:nvSpPr>
        <xdr:cNvPr id="324" name="円/楕円 323"/>
        <xdr:cNvSpPr/>
      </xdr:nvSpPr>
      <xdr:spPr>
        <a:xfrm>
          <a:off x="6921500" y="62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17918</xdr:rowOff>
    </xdr:from>
    <xdr:ext cx="534377" cy="259045"/>
    <xdr:sp macro="" textlink="">
      <xdr:nvSpPr>
        <xdr:cNvPr id="325" name="テキスト ボックス 324"/>
        <xdr:cNvSpPr txBox="1"/>
      </xdr:nvSpPr>
      <xdr:spPr>
        <a:xfrm>
          <a:off x="6705111" y="6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78054</xdr:rowOff>
    </xdr:from>
    <xdr:to>
      <xdr:col>15</xdr:col>
      <xdr:colOff>180975</xdr:colOff>
      <xdr:row>59</xdr:row>
      <xdr:rowOff>139395</xdr:rowOff>
    </xdr:to>
    <xdr:cxnSp macro="">
      <xdr:nvCxnSpPr>
        <xdr:cNvPr id="357" name="直線コネクタ 356"/>
        <xdr:cNvCxnSpPr/>
      </xdr:nvCxnSpPr>
      <xdr:spPr>
        <a:xfrm>
          <a:off x="9639300" y="10193604"/>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65035</xdr:rowOff>
    </xdr:from>
    <xdr:to>
      <xdr:col>14</xdr:col>
      <xdr:colOff>28575</xdr:colOff>
      <xdr:row>59</xdr:row>
      <xdr:rowOff>78054</xdr:rowOff>
    </xdr:to>
    <xdr:cxnSp macro="">
      <xdr:nvCxnSpPr>
        <xdr:cNvPr id="360" name="直線コネクタ 359"/>
        <xdr:cNvCxnSpPr/>
      </xdr:nvCxnSpPr>
      <xdr:spPr>
        <a:xfrm>
          <a:off x="8750300" y="10180585"/>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65035</xdr:rowOff>
    </xdr:from>
    <xdr:to>
      <xdr:col>12</xdr:col>
      <xdr:colOff>511175</xdr:colOff>
      <xdr:row>59</xdr:row>
      <xdr:rowOff>67452</xdr:rowOff>
    </xdr:to>
    <xdr:cxnSp macro="">
      <xdr:nvCxnSpPr>
        <xdr:cNvPr id="363" name="直線コネクタ 362"/>
        <xdr:cNvCxnSpPr/>
      </xdr:nvCxnSpPr>
      <xdr:spPr>
        <a:xfrm flipV="1">
          <a:off x="7861300" y="10180585"/>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67452</xdr:rowOff>
    </xdr:from>
    <xdr:to>
      <xdr:col>11</xdr:col>
      <xdr:colOff>307975</xdr:colOff>
      <xdr:row>59</xdr:row>
      <xdr:rowOff>76247</xdr:rowOff>
    </xdr:to>
    <xdr:cxnSp macro="">
      <xdr:nvCxnSpPr>
        <xdr:cNvPr id="366" name="直線コネクタ 365"/>
        <xdr:cNvCxnSpPr/>
      </xdr:nvCxnSpPr>
      <xdr:spPr>
        <a:xfrm flipV="1">
          <a:off x="6972300" y="10183002"/>
          <a:ext cx="8890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88595</xdr:rowOff>
    </xdr:from>
    <xdr:to>
      <xdr:col>15</xdr:col>
      <xdr:colOff>231775</xdr:colOff>
      <xdr:row>60</xdr:row>
      <xdr:rowOff>18745</xdr:rowOff>
    </xdr:to>
    <xdr:sp macro="" textlink="">
      <xdr:nvSpPr>
        <xdr:cNvPr id="376" name="円/楕円 375"/>
        <xdr:cNvSpPr/>
      </xdr:nvSpPr>
      <xdr:spPr>
        <a:xfrm>
          <a:off x="10426700" y="102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59</xdr:row>
      <xdr:rowOff>3522</xdr:rowOff>
    </xdr:from>
    <xdr:ext cx="534377" cy="259045"/>
    <xdr:sp macro="" textlink="">
      <xdr:nvSpPr>
        <xdr:cNvPr id="377" name="普通建設事業費該当値テキスト"/>
        <xdr:cNvSpPr txBox="1"/>
      </xdr:nvSpPr>
      <xdr:spPr>
        <a:xfrm>
          <a:off x="10528300" y="101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27254</xdr:rowOff>
    </xdr:from>
    <xdr:to>
      <xdr:col>14</xdr:col>
      <xdr:colOff>79375</xdr:colOff>
      <xdr:row>59</xdr:row>
      <xdr:rowOff>128854</xdr:rowOff>
    </xdr:to>
    <xdr:sp macro="" textlink="">
      <xdr:nvSpPr>
        <xdr:cNvPr id="378" name="円/楕円 377"/>
        <xdr:cNvSpPr/>
      </xdr:nvSpPr>
      <xdr:spPr>
        <a:xfrm>
          <a:off x="9588500" y="101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119981</xdr:rowOff>
    </xdr:from>
    <xdr:ext cx="534377" cy="259045"/>
    <xdr:sp macro="" textlink="">
      <xdr:nvSpPr>
        <xdr:cNvPr id="379" name="テキスト ボックス 378"/>
        <xdr:cNvSpPr txBox="1"/>
      </xdr:nvSpPr>
      <xdr:spPr>
        <a:xfrm>
          <a:off x="9372111" y="102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14235</xdr:rowOff>
    </xdr:from>
    <xdr:to>
      <xdr:col>12</xdr:col>
      <xdr:colOff>561975</xdr:colOff>
      <xdr:row>59</xdr:row>
      <xdr:rowOff>115835</xdr:rowOff>
    </xdr:to>
    <xdr:sp macro="" textlink="">
      <xdr:nvSpPr>
        <xdr:cNvPr id="380" name="円/楕円 379"/>
        <xdr:cNvSpPr/>
      </xdr:nvSpPr>
      <xdr:spPr>
        <a:xfrm>
          <a:off x="8699500" y="101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106962</xdr:rowOff>
    </xdr:from>
    <xdr:ext cx="534377" cy="259045"/>
    <xdr:sp macro="" textlink="">
      <xdr:nvSpPr>
        <xdr:cNvPr id="381" name="テキスト ボックス 380"/>
        <xdr:cNvSpPr txBox="1"/>
      </xdr:nvSpPr>
      <xdr:spPr>
        <a:xfrm>
          <a:off x="8483111" y="102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16652</xdr:rowOff>
    </xdr:from>
    <xdr:to>
      <xdr:col>11</xdr:col>
      <xdr:colOff>358775</xdr:colOff>
      <xdr:row>59</xdr:row>
      <xdr:rowOff>118252</xdr:rowOff>
    </xdr:to>
    <xdr:sp macro="" textlink="">
      <xdr:nvSpPr>
        <xdr:cNvPr id="382" name="円/楕円 381"/>
        <xdr:cNvSpPr/>
      </xdr:nvSpPr>
      <xdr:spPr>
        <a:xfrm>
          <a:off x="7810500" y="101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109379</xdr:rowOff>
    </xdr:from>
    <xdr:ext cx="534377" cy="259045"/>
    <xdr:sp macro="" textlink="">
      <xdr:nvSpPr>
        <xdr:cNvPr id="383" name="テキスト ボックス 382"/>
        <xdr:cNvSpPr txBox="1"/>
      </xdr:nvSpPr>
      <xdr:spPr>
        <a:xfrm>
          <a:off x="7594111" y="102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25447</xdr:rowOff>
    </xdr:from>
    <xdr:to>
      <xdr:col>10</xdr:col>
      <xdr:colOff>155575</xdr:colOff>
      <xdr:row>59</xdr:row>
      <xdr:rowOff>127047</xdr:rowOff>
    </xdr:to>
    <xdr:sp macro="" textlink="">
      <xdr:nvSpPr>
        <xdr:cNvPr id="384" name="円/楕円 383"/>
        <xdr:cNvSpPr/>
      </xdr:nvSpPr>
      <xdr:spPr>
        <a:xfrm>
          <a:off x="6921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118174</xdr:rowOff>
    </xdr:from>
    <xdr:ext cx="534377" cy="259045"/>
    <xdr:sp macro="" textlink="">
      <xdr:nvSpPr>
        <xdr:cNvPr id="385" name="テキスト ボックス 384"/>
        <xdr:cNvSpPr txBox="1"/>
      </xdr:nvSpPr>
      <xdr:spPr>
        <a:xfrm>
          <a:off x="6705111" y="102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144958</xdr:rowOff>
    </xdr:from>
    <xdr:to>
      <xdr:col>15</xdr:col>
      <xdr:colOff>180975</xdr:colOff>
      <xdr:row>76</xdr:row>
      <xdr:rowOff>75829</xdr:rowOff>
    </xdr:to>
    <xdr:cxnSp macro="">
      <xdr:nvCxnSpPr>
        <xdr:cNvPr id="412" name="直線コネクタ 411"/>
        <xdr:cNvCxnSpPr/>
      </xdr:nvCxnSpPr>
      <xdr:spPr>
        <a:xfrm>
          <a:off x="9639300" y="13003708"/>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25029</xdr:rowOff>
    </xdr:from>
    <xdr:to>
      <xdr:col>15</xdr:col>
      <xdr:colOff>231775</xdr:colOff>
      <xdr:row>76</xdr:row>
      <xdr:rowOff>126629</xdr:rowOff>
    </xdr:to>
    <xdr:sp macro="" textlink="">
      <xdr:nvSpPr>
        <xdr:cNvPr id="422" name="円/楕円 421"/>
        <xdr:cNvSpPr/>
      </xdr:nvSpPr>
      <xdr:spPr>
        <a:xfrm>
          <a:off x="10426700" y="130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3456</xdr:rowOff>
    </xdr:from>
    <xdr:ext cx="469744" cy="259045"/>
    <xdr:sp macro="" textlink="">
      <xdr:nvSpPr>
        <xdr:cNvPr id="423" name="普通建設事業費 （ うち新規整備　）該当値テキスト"/>
        <xdr:cNvSpPr txBox="1"/>
      </xdr:nvSpPr>
      <xdr:spPr>
        <a:xfrm>
          <a:off x="10528300" y="1303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94158</xdr:rowOff>
    </xdr:from>
    <xdr:to>
      <xdr:col>14</xdr:col>
      <xdr:colOff>79375</xdr:colOff>
      <xdr:row>76</xdr:row>
      <xdr:rowOff>24309</xdr:rowOff>
    </xdr:to>
    <xdr:sp macro="" textlink="">
      <xdr:nvSpPr>
        <xdr:cNvPr id="424" name="円/楕円 423"/>
        <xdr:cNvSpPr/>
      </xdr:nvSpPr>
      <xdr:spPr>
        <a:xfrm>
          <a:off x="9588500" y="12952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40835</xdr:rowOff>
    </xdr:from>
    <xdr:ext cx="534377" cy="259045"/>
    <xdr:sp macro="" textlink="">
      <xdr:nvSpPr>
        <xdr:cNvPr id="425" name="テキスト ボックス 424"/>
        <xdr:cNvSpPr txBox="1"/>
      </xdr:nvSpPr>
      <xdr:spPr>
        <a:xfrm>
          <a:off x="9372111" y="127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8046</xdr:rowOff>
    </xdr:from>
    <xdr:to>
      <xdr:col>15</xdr:col>
      <xdr:colOff>180975</xdr:colOff>
      <xdr:row>98</xdr:row>
      <xdr:rowOff>71540</xdr:rowOff>
    </xdr:to>
    <xdr:cxnSp macro="">
      <xdr:nvCxnSpPr>
        <xdr:cNvPr id="454" name="直線コネクタ 453"/>
        <xdr:cNvCxnSpPr/>
      </xdr:nvCxnSpPr>
      <xdr:spPr>
        <a:xfrm>
          <a:off x="9639300" y="16810146"/>
          <a:ext cx="8382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20740</xdr:rowOff>
    </xdr:from>
    <xdr:to>
      <xdr:col>15</xdr:col>
      <xdr:colOff>231775</xdr:colOff>
      <xdr:row>98</xdr:row>
      <xdr:rowOff>122340</xdr:rowOff>
    </xdr:to>
    <xdr:sp macro="" textlink="">
      <xdr:nvSpPr>
        <xdr:cNvPr id="464" name="円/楕円 463"/>
        <xdr:cNvSpPr/>
      </xdr:nvSpPr>
      <xdr:spPr>
        <a:xfrm>
          <a:off x="10426700" y="168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107117</xdr:rowOff>
    </xdr:from>
    <xdr:ext cx="469744" cy="259045"/>
    <xdr:sp macro="" textlink="">
      <xdr:nvSpPr>
        <xdr:cNvPr id="465" name="普通建設事業費 （ うち更新整備　）該当値テキスト"/>
        <xdr:cNvSpPr txBox="1"/>
      </xdr:nvSpPr>
      <xdr:spPr>
        <a:xfrm>
          <a:off x="10528300" y="167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128696</xdr:rowOff>
    </xdr:from>
    <xdr:to>
      <xdr:col>14</xdr:col>
      <xdr:colOff>79375</xdr:colOff>
      <xdr:row>98</xdr:row>
      <xdr:rowOff>58846</xdr:rowOff>
    </xdr:to>
    <xdr:sp macro="" textlink="">
      <xdr:nvSpPr>
        <xdr:cNvPr id="466" name="円/楕円 465"/>
        <xdr:cNvSpPr/>
      </xdr:nvSpPr>
      <xdr:spPr>
        <a:xfrm>
          <a:off x="9588500" y="167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49973</xdr:rowOff>
    </xdr:from>
    <xdr:ext cx="534377" cy="259045"/>
    <xdr:sp macro="" textlink="">
      <xdr:nvSpPr>
        <xdr:cNvPr id="467" name="テキスト ボックス 466"/>
        <xdr:cNvSpPr txBox="1"/>
      </xdr:nvSpPr>
      <xdr:spPr>
        <a:xfrm>
          <a:off x="9372111" y="168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1" name="テキスト ボックス 480"/>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3" name="テキスト ボックス 482"/>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5" name="テキスト ボックス 484"/>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87" name="テキスト ボックス 486"/>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38299</xdr:rowOff>
    </xdr:from>
    <xdr:ext cx="377026" cy="259045"/>
    <xdr:sp macro="" textlink="">
      <xdr:nvSpPr>
        <xdr:cNvPr id="489" name="テキスト ボックス 488"/>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91" name="テキスト ボックス 49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10704</xdr:rowOff>
    </xdr:from>
    <xdr:to>
      <xdr:col>23</xdr:col>
      <xdr:colOff>516889</xdr:colOff>
      <xdr:row>39</xdr:row>
      <xdr:rowOff>98878</xdr:rowOff>
    </xdr:to>
    <xdr:cxnSp macro="">
      <xdr:nvCxnSpPr>
        <xdr:cNvPr id="493" name="直線コネクタ 492"/>
        <xdr:cNvCxnSpPr/>
      </xdr:nvCxnSpPr>
      <xdr:spPr>
        <a:xfrm flipV="1">
          <a:off x="16317595" y="6011454"/>
          <a:ext cx="1269" cy="773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128831</xdr:rowOff>
    </xdr:from>
    <xdr:ext cx="378565" cy="259045"/>
    <xdr:sp macro="" textlink="">
      <xdr:nvSpPr>
        <xdr:cNvPr id="496" name="災害復旧事業費最大値テキスト"/>
        <xdr:cNvSpPr txBox="1"/>
      </xdr:nvSpPr>
      <xdr:spPr>
        <a:xfrm>
          <a:off x="16370300" y="5786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35</xdr:row>
      <xdr:rowOff>10704</xdr:rowOff>
    </xdr:from>
    <xdr:to>
      <xdr:col>23</xdr:col>
      <xdr:colOff>606425</xdr:colOff>
      <xdr:row>35</xdr:row>
      <xdr:rowOff>10704</xdr:rowOff>
    </xdr:to>
    <xdr:cxnSp macro="">
      <xdr:nvCxnSpPr>
        <xdr:cNvPr id="497" name="直線コネクタ 496"/>
        <xdr:cNvCxnSpPr/>
      </xdr:nvCxnSpPr>
      <xdr:spPr>
        <a:xfrm>
          <a:off x="16230600" y="601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8" name="直線コネクタ 49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18704</xdr:rowOff>
    </xdr:from>
    <xdr:ext cx="313932" cy="259045"/>
    <xdr:sp macro="" textlink="">
      <xdr:nvSpPr>
        <xdr:cNvPr id="499" name="災害復旧事業費平均値テキスト"/>
        <xdr:cNvSpPr txBox="1"/>
      </xdr:nvSpPr>
      <xdr:spPr>
        <a:xfrm>
          <a:off x="16370300" y="653380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167277</xdr:rowOff>
    </xdr:from>
    <xdr:to>
      <xdr:col>23</xdr:col>
      <xdr:colOff>568325</xdr:colOff>
      <xdr:row>39</xdr:row>
      <xdr:rowOff>97427</xdr:rowOff>
    </xdr:to>
    <xdr:sp macro="" textlink="">
      <xdr:nvSpPr>
        <xdr:cNvPr id="500" name="フローチャート : 判断 499"/>
        <xdr:cNvSpPr/>
      </xdr:nvSpPr>
      <xdr:spPr>
        <a:xfrm>
          <a:off x="162687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138067</xdr:rowOff>
    </xdr:from>
    <xdr:to>
      <xdr:col>22</xdr:col>
      <xdr:colOff>365125</xdr:colOff>
      <xdr:row>39</xdr:row>
      <xdr:rowOff>98878</xdr:rowOff>
    </xdr:to>
    <xdr:cxnSp macro="">
      <xdr:nvCxnSpPr>
        <xdr:cNvPr id="501" name="直線コネクタ 500"/>
        <xdr:cNvCxnSpPr/>
      </xdr:nvCxnSpPr>
      <xdr:spPr>
        <a:xfrm>
          <a:off x="14592300" y="6138817"/>
          <a:ext cx="889000" cy="6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2359</xdr:rowOff>
    </xdr:from>
    <xdr:to>
      <xdr:col>22</xdr:col>
      <xdr:colOff>415925</xdr:colOff>
      <xdr:row>39</xdr:row>
      <xdr:rowOff>103959</xdr:rowOff>
    </xdr:to>
    <xdr:sp macro="" textlink="">
      <xdr:nvSpPr>
        <xdr:cNvPr id="502" name="フローチャート : 判断 501"/>
        <xdr:cNvSpPr/>
      </xdr:nvSpPr>
      <xdr:spPr>
        <a:xfrm>
          <a:off x="15430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120485</xdr:rowOff>
    </xdr:from>
    <xdr:ext cx="313932" cy="259045"/>
    <xdr:sp macro="" textlink="">
      <xdr:nvSpPr>
        <xdr:cNvPr id="503" name="テキスト ボックス 502"/>
        <xdr:cNvSpPr txBox="1"/>
      </xdr:nvSpPr>
      <xdr:spPr>
        <a:xfrm>
          <a:off x="15324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138067</xdr:rowOff>
    </xdr:from>
    <xdr:to>
      <xdr:col>21</xdr:col>
      <xdr:colOff>161925</xdr:colOff>
      <xdr:row>37</xdr:row>
      <xdr:rowOff>4173</xdr:rowOff>
    </xdr:to>
    <xdr:cxnSp macro="">
      <xdr:nvCxnSpPr>
        <xdr:cNvPr id="504" name="直線コネクタ 503"/>
        <xdr:cNvCxnSpPr/>
      </xdr:nvCxnSpPr>
      <xdr:spPr>
        <a:xfrm flipV="1">
          <a:off x="13703300" y="6138817"/>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90533</xdr:rowOff>
    </xdr:from>
    <xdr:to>
      <xdr:col>21</xdr:col>
      <xdr:colOff>212725</xdr:colOff>
      <xdr:row>38</xdr:row>
      <xdr:rowOff>20682</xdr:rowOff>
    </xdr:to>
    <xdr:sp macro="" textlink="">
      <xdr:nvSpPr>
        <xdr:cNvPr id="505" name="フローチャート : 判断 504"/>
        <xdr:cNvSpPr/>
      </xdr:nvSpPr>
      <xdr:spPr>
        <a:xfrm>
          <a:off x="14541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11810</xdr:rowOff>
    </xdr:from>
    <xdr:ext cx="313932" cy="259045"/>
    <xdr:sp macro="" textlink="">
      <xdr:nvSpPr>
        <xdr:cNvPr id="506" name="テキスト ボックス 505"/>
        <xdr:cNvSpPr txBox="1"/>
      </xdr:nvSpPr>
      <xdr:spPr>
        <a:xfrm>
          <a:off x="14435333" y="6526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149497</xdr:rowOff>
    </xdr:from>
    <xdr:to>
      <xdr:col>19</xdr:col>
      <xdr:colOff>644525</xdr:colOff>
      <xdr:row>37</xdr:row>
      <xdr:rowOff>4173</xdr:rowOff>
    </xdr:to>
    <xdr:cxnSp macro="">
      <xdr:nvCxnSpPr>
        <xdr:cNvPr id="507" name="直線コネクタ 506"/>
        <xdr:cNvCxnSpPr/>
      </xdr:nvCxnSpPr>
      <xdr:spPr>
        <a:xfrm>
          <a:off x="12814300" y="5292997"/>
          <a:ext cx="889000" cy="10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67673</xdr:rowOff>
    </xdr:from>
    <xdr:to>
      <xdr:col>20</xdr:col>
      <xdr:colOff>9525</xdr:colOff>
      <xdr:row>37</xdr:row>
      <xdr:rowOff>169273</xdr:rowOff>
    </xdr:to>
    <xdr:sp macro="" textlink="">
      <xdr:nvSpPr>
        <xdr:cNvPr id="508" name="フローチャート : 判断 507"/>
        <xdr:cNvSpPr/>
      </xdr:nvSpPr>
      <xdr:spPr>
        <a:xfrm>
          <a:off x="13652500" y="641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160400</xdr:rowOff>
    </xdr:from>
    <xdr:ext cx="313932" cy="259045"/>
    <xdr:sp macro="" textlink="">
      <xdr:nvSpPr>
        <xdr:cNvPr id="509" name="テキスト ボックス 508"/>
        <xdr:cNvSpPr txBox="1"/>
      </xdr:nvSpPr>
      <xdr:spPr>
        <a:xfrm>
          <a:off x="13546333" y="6504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119924</xdr:rowOff>
    </xdr:from>
    <xdr:to>
      <xdr:col>18</xdr:col>
      <xdr:colOff>492125</xdr:colOff>
      <xdr:row>34</xdr:row>
      <xdr:rowOff>50074</xdr:rowOff>
    </xdr:to>
    <xdr:sp macro="" textlink="">
      <xdr:nvSpPr>
        <xdr:cNvPr id="510" name="フローチャート : 判断 509"/>
        <xdr:cNvSpPr/>
      </xdr:nvSpPr>
      <xdr:spPr>
        <a:xfrm>
          <a:off x="12763500" y="577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34</xdr:row>
      <xdr:rowOff>41201</xdr:rowOff>
    </xdr:from>
    <xdr:ext cx="378565" cy="259045"/>
    <xdr:sp macro="" textlink="">
      <xdr:nvSpPr>
        <xdr:cNvPr id="511" name="テキスト ボックス 510"/>
        <xdr:cNvSpPr txBox="1"/>
      </xdr:nvSpPr>
      <xdr:spPr>
        <a:xfrm>
          <a:off x="12625017" y="587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7" name="円/楕円 51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145704</xdr:rowOff>
    </xdr:from>
    <xdr:ext cx="249299" cy="259045"/>
    <xdr:sp macro="" textlink="">
      <xdr:nvSpPr>
        <xdr:cNvPr id="518" name="災害復旧事業費該当値テキスト"/>
        <xdr:cNvSpPr txBox="1"/>
      </xdr:nvSpPr>
      <xdr:spPr>
        <a:xfrm>
          <a:off x="16370300" y="6660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9" name="円/楕円 51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0" name="テキスト ボックス 51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87267</xdr:rowOff>
    </xdr:from>
    <xdr:to>
      <xdr:col>21</xdr:col>
      <xdr:colOff>212725</xdr:colOff>
      <xdr:row>36</xdr:row>
      <xdr:rowOff>17417</xdr:rowOff>
    </xdr:to>
    <xdr:sp macro="" textlink="">
      <xdr:nvSpPr>
        <xdr:cNvPr id="521" name="円/楕円 520"/>
        <xdr:cNvSpPr/>
      </xdr:nvSpPr>
      <xdr:spPr>
        <a:xfrm>
          <a:off x="14541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33944</xdr:rowOff>
    </xdr:from>
    <xdr:ext cx="378565" cy="259045"/>
    <xdr:sp macro="" textlink="">
      <xdr:nvSpPr>
        <xdr:cNvPr id="522" name="テキスト ボックス 521"/>
        <xdr:cNvSpPr txBox="1"/>
      </xdr:nvSpPr>
      <xdr:spPr>
        <a:xfrm>
          <a:off x="14403017" y="5863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124823</xdr:rowOff>
    </xdr:from>
    <xdr:to>
      <xdr:col>20</xdr:col>
      <xdr:colOff>9525</xdr:colOff>
      <xdr:row>37</xdr:row>
      <xdr:rowOff>54973</xdr:rowOff>
    </xdr:to>
    <xdr:sp macro="" textlink="">
      <xdr:nvSpPr>
        <xdr:cNvPr id="523" name="円/楕円 522"/>
        <xdr:cNvSpPr/>
      </xdr:nvSpPr>
      <xdr:spPr>
        <a:xfrm>
          <a:off x="13652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35</xdr:row>
      <xdr:rowOff>71500</xdr:rowOff>
    </xdr:from>
    <xdr:ext cx="378565" cy="259045"/>
    <xdr:sp macro="" textlink="">
      <xdr:nvSpPr>
        <xdr:cNvPr id="524" name="テキスト ボックス 523"/>
        <xdr:cNvSpPr txBox="1"/>
      </xdr:nvSpPr>
      <xdr:spPr>
        <a:xfrm>
          <a:off x="13514017" y="607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98697</xdr:rowOff>
    </xdr:from>
    <xdr:to>
      <xdr:col>18</xdr:col>
      <xdr:colOff>492125</xdr:colOff>
      <xdr:row>31</xdr:row>
      <xdr:rowOff>28847</xdr:rowOff>
    </xdr:to>
    <xdr:sp macro="" textlink="">
      <xdr:nvSpPr>
        <xdr:cNvPr id="525" name="円/楕円 524"/>
        <xdr:cNvSpPr/>
      </xdr:nvSpPr>
      <xdr:spPr>
        <a:xfrm>
          <a:off x="12763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45374</xdr:rowOff>
    </xdr:from>
    <xdr:ext cx="378565" cy="259045"/>
    <xdr:sp macro="" textlink="">
      <xdr:nvSpPr>
        <xdr:cNvPr id="526" name="テキスト ボックス 525"/>
        <xdr:cNvSpPr txBox="1"/>
      </xdr:nvSpPr>
      <xdr:spPr>
        <a:xfrm>
          <a:off x="12625017" y="501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5" name="テキスト ボックス 59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7" name="直線コネクタ 596"/>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8"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9" name="直線コネクタ 598"/>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600"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601" name="直線コネクタ 600"/>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160046</xdr:rowOff>
    </xdr:from>
    <xdr:to>
      <xdr:col>23</xdr:col>
      <xdr:colOff>517525</xdr:colOff>
      <xdr:row>77</xdr:row>
      <xdr:rowOff>161874</xdr:rowOff>
    </xdr:to>
    <xdr:cxnSp macro="">
      <xdr:nvCxnSpPr>
        <xdr:cNvPr id="602" name="直線コネクタ 601"/>
        <xdr:cNvCxnSpPr/>
      </xdr:nvCxnSpPr>
      <xdr:spPr>
        <a:xfrm flipV="1">
          <a:off x="15481300" y="1336169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603"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4" name="フローチャート : 判断 603"/>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161874</xdr:rowOff>
    </xdr:from>
    <xdr:to>
      <xdr:col>22</xdr:col>
      <xdr:colOff>365125</xdr:colOff>
      <xdr:row>78</xdr:row>
      <xdr:rowOff>574</xdr:rowOff>
    </xdr:to>
    <xdr:cxnSp macro="">
      <xdr:nvCxnSpPr>
        <xdr:cNvPr id="605" name="直線コネクタ 604"/>
        <xdr:cNvCxnSpPr/>
      </xdr:nvCxnSpPr>
      <xdr:spPr>
        <a:xfrm flipV="1">
          <a:off x="14592300" y="1336352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6" name="フローチャート : 判断 605"/>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7" name="テキスト ボックス 606"/>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65725</xdr:rowOff>
    </xdr:from>
    <xdr:to>
      <xdr:col>21</xdr:col>
      <xdr:colOff>161925</xdr:colOff>
      <xdr:row>78</xdr:row>
      <xdr:rowOff>574</xdr:rowOff>
    </xdr:to>
    <xdr:cxnSp macro="">
      <xdr:nvCxnSpPr>
        <xdr:cNvPr id="608" name="直線コネクタ 607"/>
        <xdr:cNvCxnSpPr/>
      </xdr:nvCxnSpPr>
      <xdr:spPr>
        <a:xfrm>
          <a:off x="13703300" y="13095925"/>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9" name="フローチャート : 判断 608"/>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10" name="テキスト ボックス 609"/>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65725</xdr:rowOff>
    </xdr:from>
    <xdr:to>
      <xdr:col>19</xdr:col>
      <xdr:colOff>644525</xdr:colOff>
      <xdr:row>77</xdr:row>
      <xdr:rowOff>163657</xdr:rowOff>
    </xdr:to>
    <xdr:cxnSp macro="">
      <xdr:nvCxnSpPr>
        <xdr:cNvPr id="611" name="直線コネクタ 610"/>
        <xdr:cNvCxnSpPr/>
      </xdr:nvCxnSpPr>
      <xdr:spPr>
        <a:xfrm flipV="1">
          <a:off x="12814300" y="13095925"/>
          <a:ext cx="889000" cy="2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12" name="フローチャート : 判断 611"/>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13" name="テキスト ボックス 612"/>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4" name="フローチャート : 判断 613"/>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5" name="テキスト ボックス 614"/>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109246</xdr:rowOff>
    </xdr:from>
    <xdr:to>
      <xdr:col>23</xdr:col>
      <xdr:colOff>568325</xdr:colOff>
      <xdr:row>78</xdr:row>
      <xdr:rowOff>39396</xdr:rowOff>
    </xdr:to>
    <xdr:sp macro="" textlink="">
      <xdr:nvSpPr>
        <xdr:cNvPr id="621" name="円/楕円 620"/>
        <xdr:cNvSpPr/>
      </xdr:nvSpPr>
      <xdr:spPr>
        <a:xfrm>
          <a:off x="162687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24173</xdr:rowOff>
    </xdr:from>
    <xdr:ext cx="469744" cy="259045"/>
    <xdr:sp macro="" textlink="">
      <xdr:nvSpPr>
        <xdr:cNvPr id="622" name="公債費該当値テキスト"/>
        <xdr:cNvSpPr txBox="1"/>
      </xdr:nvSpPr>
      <xdr:spPr>
        <a:xfrm>
          <a:off x="16370300" y="132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111074</xdr:rowOff>
    </xdr:from>
    <xdr:to>
      <xdr:col>22</xdr:col>
      <xdr:colOff>415925</xdr:colOff>
      <xdr:row>78</xdr:row>
      <xdr:rowOff>41224</xdr:rowOff>
    </xdr:to>
    <xdr:sp macro="" textlink="">
      <xdr:nvSpPr>
        <xdr:cNvPr id="623" name="円/楕円 622"/>
        <xdr:cNvSpPr/>
      </xdr:nvSpPr>
      <xdr:spPr>
        <a:xfrm>
          <a:off x="15430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32351</xdr:rowOff>
    </xdr:from>
    <xdr:ext cx="469744" cy="259045"/>
    <xdr:sp macro="" textlink="">
      <xdr:nvSpPr>
        <xdr:cNvPr id="624" name="テキスト ボックス 623"/>
        <xdr:cNvSpPr txBox="1"/>
      </xdr:nvSpPr>
      <xdr:spPr>
        <a:xfrm>
          <a:off x="15246427" y="134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121224</xdr:rowOff>
    </xdr:from>
    <xdr:to>
      <xdr:col>21</xdr:col>
      <xdr:colOff>212725</xdr:colOff>
      <xdr:row>78</xdr:row>
      <xdr:rowOff>51374</xdr:rowOff>
    </xdr:to>
    <xdr:sp macro="" textlink="">
      <xdr:nvSpPr>
        <xdr:cNvPr id="625" name="円/楕円 624"/>
        <xdr:cNvSpPr/>
      </xdr:nvSpPr>
      <xdr:spPr>
        <a:xfrm>
          <a:off x="14541500" y="133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42501</xdr:rowOff>
    </xdr:from>
    <xdr:ext cx="469744" cy="259045"/>
    <xdr:sp macro="" textlink="">
      <xdr:nvSpPr>
        <xdr:cNvPr id="626" name="テキスト ボックス 625"/>
        <xdr:cNvSpPr txBox="1"/>
      </xdr:nvSpPr>
      <xdr:spPr>
        <a:xfrm>
          <a:off x="14357427" y="134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14925</xdr:rowOff>
    </xdr:from>
    <xdr:to>
      <xdr:col>20</xdr:col>
      <xdr:colOff>9525</xdr:colOff>
      <xdr:row>76</xdr:row>
      <xdr:rowOff>116525</xdr:rowOff>
    </xdr:to>
    <xdr:sp macro="" textlink="">
      <xdr:nvSpPr>
        <xdr:cNvPr id="627" name="円/楕円 626"/>
        <xdr:cNvSpPr/>
      </xdr:nvSpPr>
      <xdr:spPr>
        <a:xfrm>
          <a:off x="13652500" y="130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107652</xdr:rowOff>
    </xdr:from>
    <xdr:ext cx="469744" cy="259045"/>
    <xdr:sp macro="" textlink="">
      <xdr:nvSpPr>
        <xdr:cNvPr id="628" name="テキスト ボックス 627"/>
        <xdr:cNvSpPr txBox="1"/>
      </xdr:nvSpPr>
      <xdr:spPr>
        <a:xfrm>
          <a:off x="13468427" y="131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112857</xdr:rowOff>
    </xdr:from>
    <xdr:to>
      <xdr:col>18</xdr:col>
      <xdr:colOff>492125</xdr:colOff>
      <xdr:row>78</xdr:row>
      <xdr:rowOff>43007</xdr:rowOff>
    </xdr:to>
    <xdr:sp macro="" textlink="">
      <xdr:nvSpPr>
        <xdr:cNvPr id="629" name="円/楕円 628"/>
        <xdr:cNvSpPr/>
      </xdr:nvSpPr>
      <xdr:spPr>
        <a:xfrm>
          <a:off x="12763500" y="133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34134</xdr:rowOff>
    </xdr:from>
    <xdr:ext cx="469744" cy="259045"/>
    <xdr:sp macro="" textlink="">
      <xdr:nvSpPr>
        <xdr:cNvPr id="630" name="テキスト ボックス 629"/>
        <xdr:cNvSpPr txBox="1"/>
      </xdr:nvSpPr>
      <xdr:spPr>
        <a:xfrm>
          <a:off x="12579427" y="1340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4" name="直線コネクタ 653"/>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5"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6" name="直線コネクタ 655"/>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7"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8" name="直線コネクタ 657"/>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90687</xdr:rowOff>
    </xdr:from>
    <xdr:to>
      <xdr:col>23</xdr:col>
      <xdr:colOff>517525</xdr:colOff>
      <xdr:row>98</xdr:row>
      <xdr:rowOff>16393</xdr:rowOff>
    </xdr:to>
    <xdr:cxnSp macro="">
      <xdr:nvCxnSpPr>
        <xdr:cNvPr id="659" name="直線コネクタ 658"/>
        <xdr:cNvCxnSpPr/>
      </xdr:nvCxnSpPr>
      <xdr:spPr>
        <a:xfrm flipV="1">
          <a:off x="15481300" y="16721337"/>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135481</xdr:rowOff>
    </xdr:from>
    <xdr:ext cx="534377" cy="259045"/>
    <xdr:sp macro="" textlink="">
      <xdr:nvSpPr>
        <xdr:cNvPr id="660"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61" name="フローチャート : 判断 660"/>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164427</xdr:rowOff>
    </xdr:from>
    <xdr:to>
      <xdr:col>22</xdr:col>
      <xdr:colOff>365125</xdr:colOff>
      <xdr:row>98</xdr:row>
      <xdr:rowOff>16393</xdr:rowOff>
    </xdr:to>
    <xdr:cxnSp macro="">
      <xdr:nvCxnSpPr>
        <xdr:cNvPr id="662" name="直線コネクタ 661"/>
        <xdr:cNvCxnSpPr/>
      </xdr:nvCxnSpPr>
      <xdr:spPr>
        <a:xfrm>
          <a:off x="14592300" y="1679507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63" name="フローチャート : 判断 662"/>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64" name="テキスト ボックス 663"/>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164427</xdr:rowOff>
    </xdr:from>
    <xdr:to>
      <xdr:col>21</xdr:col>
      <xdr:colOff>161925</xdr:colOff>
      <xdr:row>98</xdr:row>
      <xdr:rowOff>137139</xdr:rowOff>
    </xdr:to>
    <xdr:cxnSp macro="">
      <xdr:nvCxnSpPr>
        <xdr:cNvPr id="665" name="直線コネクタ 664"/>
        <xdr:cNvCxnSpPr/>
      </xdr:nvCxnSpPr>
      <xdr:spPr>
        <a:xfrm flipV="1">
          <a:off x="13703300" y="16795077"/>
          <a:ext cx="889000" cy="1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6" name="フローチャート : 判断 665"/>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140913</xdr:rowOff>
    </xdr:from>
    <xdr:ext cx="534377" cy="259045"/>
    <xdr:sp macro="" textlink="">
      <xdr:nvSpPr>
        <xdr:cNvPr id="667" name="テキスト ボックス 666"/>
        <xdr:cNvSpPr txBox="1"/>
      </xdr:nvSpPr>
      <xdr:spPr>
        <a:xfrm>
          <a:off x="14325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99496</xdr:rowOff>
    </xdr:from>
    <xdr:to>
      <xdr:col>19</xdr:col>
      <xdr:colOff>644525</xdr:colOff>
      <xdr:row>98</xdr:row>
      <xdr:rowOff>137139</xdr:rowOff>
    </xdr:to>
    <xdr:cxnSp macro="">
      <xdr:nvCxnSpPr>
        <xdr:cNvPr id="668" name="直線コネクタ 667"/>
        <xdr:cNvCxnSpPr/>
      </xdr:nvCxnSpPr>
      <xdr:spPr>
        <a:xfrm>
          <a:off x="12814300" y="1690159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9" name="フローチャート : 判断 668"/>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70" name="テキスト ボックス 669"/>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71" name="フローチャート : 判断 670"/>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16333</xdr:rowOff>
    </xdr:from>
    <xdr:ext cx="469744" cy="259045"/>
    <xdr:sp macro="" textlink="">
      <xdr:nvSpPr>
        <xdr:cNvPr id="672" name="テキスト ボックス 671"/>
        <xdr:cNvSpPr txBox="1"/>
      </xdr:nvSpPr>
      <xdr:spPr>
        <a:xfrm>
          <a:off x="12579427" y="169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39887</xdr:rowOff>
    </xdr:from>
    <xdr:to>
      <xdr:col>23</xdr:col>
      <xdr:colOff>568325</xdr:colOff>
      <xdr:row>97</xdr:row>
      <xdr:rowOff>141487</xdr:rowOff>
    </xdr:to>
    <xdr:sp macro="" textlink="">
      <xdr:nvSpPr>
        <xdr:cNvPr id="678" name="円/楕円 677"/>
        <xdr:cNvSpPr/>
      </xdr:nvSpPr>
      <xdr:spPr>
        <a:xfrm>
          <a:off x="16268700" y="166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62764</xdr:rowOff>
    </xdr:from>
    <xdr:ext cx="534377" cy="259045"/>
    <xdr:sp macro="" textlink="">
      <xdr:nvSpPr>
        <xdr:cNvPr id="679" name="積立金該当値テキスト"/>
        <xdr:cNvSpPr txBox="1"/>
      </xdr:nvSpPr>
      <xdr:spPr>
        <a:xfrm>
          <a:off x="16370300" y="165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137043</xdr:rowOff>
    </xdr:from>
    <xdr:to>
      <xdr:col>22</xdr:col>
      <xdr:colOff>415925</xdr:colOff>
      <xdr:row>98</xdr:row>
      <xdr:rowOff>67193</xdr:rowOff>
    </xdr:to>
    <xdr:sp macro="" textlink="">
      <xdr:nvSpPr>
        <xdr:cNvPr id="680" name="円/楕円 679"/>
        <xdr:cNvSpPr/>
      </xdr:nvSpPr>
      <xdr:spPr>
        <a:xfrm>
          <a:off x="15430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83720</xdr:rowOff>
    </xdr:from>
    <xdr:ext cx="534377" cy="259045"/>
    <xdr:sp macro="" textlink="">
      <xdr:nvSpPr>
        <xdr:cNvPr id="681" name="テキスト ボックス 680"/>
        <xdr:cNvSpPr txBox="1"/>
      </xdr:nvSpPr>
      <xdr:spPr>
        <a:xfrm>
          <a:off x="15214111" y="165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113627</xdr:rowOff>
    </xdr:from>
    <xdr:to>
      <xdr:col>21</xdr:col>
      <xdr:colOff>212725</xdr:colOff>
      <xdr:row>98</xdr:row>
      <xdr:rowOff>43777</xdr:rowOff>
    </xdr:to>
    <xdr:sp macro="" textlink="">
      <xdr:nvSpPr>
        <xdr:cNvPr id="682" name="円/楕円 681"/>
        <xdr:cNvSpPr/>
      </xdr:nvSpPr>
      <xdr:spPr>
        <a:xfrm>
          <a:off x="14541500" y="167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60304</xdr:rowOff>
    </xdr:from>
    <xdr:ext cx="534377" cy="259045"/>
    <xdr:sp macro="" textlink="">
      <xdr:nvSpPr>
        <xdr:cNvPr id="683" name="テキスト ボックス 682"/>
        <xdr:cNvSpPr txBox="1"/>
      </xdr:nvSpPr>
      <xdr:spPr>
        <a:xfrm>
          <a:off x="14325111" y="165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86339</xdr:rowOff>
    </xdr:from>
    <xdr:to>
      <xdr:col>20</xdr:col>
      <xdr:colOff>9525</xdr:colOff>
      <xdr:row>99</xdr:row>
      <xdr:rowOff>16489</xdr:rowOff>
    </xdr:to>
    <xdr:sp macro="" textlink="">
      <xdr:nvSpPr>
        <xdr:cNvPr id="684" name="円/楕円 683"/>
        <xdr:cNvSpPr/>
      </xdr:nvSpPr>
      <xdr:spPr>
        <a:xfrm>
          <a:off x="13652500" y="168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7616</xdr:rowOff>
    </xdr:from>
    <xdr:ext cx="534377" cy="259045"/>
    <xdr:sp macro="" textlink="">
      <xdr:nvSpPr>
        <xdr:cNvPr id="685" name="テキスト ボックス 684"/>
        <xdr:cNvSpPr txBox="1"/>
      </xdr:nvSpPr>
      <xdr:spPr>
        <a:xfrm>
          <a:off x="13436111" y="169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48696</xdr:rowOff>
    </xdr:from>
    <xdr:to>
      <xdr:col>18</xdr:col>
      <xdr:colOff>492125</xdr:colOff>
      <xdr:row>98</xdr:row>
      <xdr:rowOff>150296</xdr:rowOff>
    </xdr:to>
    <xdr:sp macro="" textlink="">
      <xdr:nvSpPr>
        <xdr:cNvPr id="686" name="円/楕円 685"/>
        <xdr:cNvSpPr/>
      </xdr:nvSpPr>
      <xdr:spPr>
        <a:xfrm>
          <a:off x="12763500" y="168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166823</xdr:rowOff>
    </xdr:from>
    <xdr:ext cx="534377" cy="259045"/>
    <xdr:sp macro="" textlink="">
      <xdr:nvSpPr>
        <xdr:cNvPr id="687" name="テキスト ボックス 686"/>
        <xdr:cNvSpPr txBox="1"/>
      </xdr:nvSpPr>
      <xdr:spPr>
        <a:xfrm>
          <a:off x="12547111" y="166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01" name="テキスト ボックス 70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3" name="テキスト ボックス 702"/>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5" name="テキスト ボックス 704"/>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7" name="テキスト ボックス 706"/>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9" name="テキスト ボックス 708"/>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11" name="直線コネクタ 710"/>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4"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5" name="直線コネクタ 714"/>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7"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8" name="フローチャート : 判断 717"/>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20" name="フローチャート : 判断 71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1" name="テキスト ボックス 72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23" name="フローチャート : 判断 722"/>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4" name="テキスト ボックス 723"/>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6" name="フローチャート : 判断 725"/>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7" name="テキスト ボックス 726"/>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8" name="フローチャート : 判断 727"/>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9" name="テキスト ボックス 728"/>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8" name="テキスト ボックス 737"/>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8" name="直線コネクタ 767"/>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9"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70" name="直線コネクタ 769"/>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71"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72" name="直線コネクタ 771"/>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12294</xdr:rowOff>
    </xdr:from>
    <xdr:to>
      <xdr:col>32</xdr:col>
      <xdr:colOff>187325</xdr:colOff>
      <xdr:row>59</xdr:row>
      <xdr:rowOff>17094</xdr:rowOff>
    </xdr:to>
    <xdr:cxnSp macro="">
      <xdr:nvCxnSpPr>
        <xdr:cNvPr id="773" name="直線コネクタ 772"/>
        <xdr:cNvCxnSpPr/>
      </xdr:nvCxnSpPr>
      <xdr:spPr>
        <a:xfrm flipV="1">
          <a:off x="21323300" y="1012784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4"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5" name="フローチャート : 判断 774"/>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162255</xdr:rowOff>
    </xdr:from>
    <xdr:to>
      <xdr:col>31</xdr:col>
      <xdr:colOff>34925</xdr:colOff>
      <xdr:row>59</xdr:row>
      <xdr:rowOff>17094</xdr:rowOff>
    </xdr:to>
    <xdr:cxnSp macro="">
      <xdr:nvCxnSpPr>
        <xdr:cNvPr id="776" name="直線コネクタ 775"/>
        <xdr:cNvCxnSpPr/>
      </xdr:nvCxnSpPr>
      <xdr:spPr>
        <a:xfrm>
          <a:off x="20434300" y="1010635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7" name="フローチャート : 判断 776"/>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8" name="テキスト ボックス 777"/>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148006</xdr:rowOff>
    </xdr:from>
    <xdr:to>
      <xdr:col>29</xdr:col>
      <xdr:colOff>517525</xdr:colOff>
      <xdr:row>58</xdr:row>
      <xdr:rowOff>162255</xdr:rowOff>
    </xdr:to>
    <xdr:cxnSp macro="">
      <xdr:nvCxnSpPr>
        <xdr:cNvPr id="779" name="直線コネクタ 778"/>
        <xdr:cNvCxnSpPr/>
      </xdr:nvCxnSpPr>
      <xdr:spPr>
        <a:xfrm>
          <a:off x="19545300" y="1009210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80" name="フローチャート : 判断 779"/>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81" name="テキスト ボックス 780"/>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148006</xdr:rowOff>
    </xdr:from>
    <xdr:to>
      <xdr:col>28</xdr:col>
      <xdr:colOff>314325</xdr:colOff>
      <xdr:row>58</xdr:row>
      <xdr:rowOff>153339</xdr:rowOff>
    </xdr:to>
    <xdr:cxnSp macro="">
      <xdr:nvCxnSpPr>
        <xdr:cNvPr id="782" name="直線コネクタ 781"/>
        <xdr:cNvCxnSpPr/>
      </xdr:nvCxnSpPr>
      <xdr:spPr>
        <a:xfrm flipV="1">
          <a:off x="18656300" y="100921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83" name="フローチャート : 判断 782"/>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4" name="テキスト ボックス 783"/>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5" name="フローチャート : 判断 784"/>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6" name="テキスト ボックス 785"/>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132944</xdr:rowOff>
    </xdr:from>
    <xdr:to>
      <xdr:col>32</xdr:col>
      <xdr:colOff>238125</xdr:colOff>
      <xdr:row>59</xdr:row>
      <xdr:rowOff>63094</xdr:rowOff>
    </xdr:to>
    <xdr:sp macro="" textlink="">
      <xdr:nvSpPr>
        <xdr:cNvPr id="792" name="円/楕円 791"/>
        <xdr:cNvSpPr/>
      </xdr:nvSpPr>
      <xdr:spPr>
        <a:xfrm>
          <a:off x="221107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47871</xdr:rowOff>
    </xdr:from>
    <xdr:ext cx="378565" cy="259045"/>
    <xdr:sp macro="" textlink="">
      <xdr:nvSpPr>
        <xdr:cNvPr id="793" name="貸付金該当値テキスト"/>
        <xdr:cNvSpPr txBox="1"/>
      </xdr:nvSpPr>
      <xdr:spPr>
        <a:xfrm>
          <a:off x="22212300" y="999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137744</xdr:rowOff>
    </xdr:from>
    <xdr:to>
      <xdr:col>31</xdr:col>
      <xdr:colOff>85725</xdr:colOff>
      <xdr:row>59</xdr:row>
      <xdr:rowOff>67894</xdr:rowOff>
    </xdr:to>
    <xdr:sp macro="" textlink="">
      <xdr:nvSpPr>
        <xdr:cNvPr id="794" name="円/楕円 793"/>
        <xdr:cNvSpPr/>
      </xdr:nvSpPr>
      <xdr:spPr>
        <a:xfrm>
          <a:off x="21272500" y="100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59021</xdr:rowOff>
    </xdr:from>
    <xdr:ext cx="378565" cy="259045"/>
    <xdr:sp macro="" textlink="">
      <xdr:nvSpPr>
        <xdr:cNvPr id="795" name="テキスト ボックス 794"/>
        <xdr:cNvSpPr txBox="1"/>
      </xdr:nvSpPr>
      <xdr:spPr>
        <a:xfrm>
          <a:off x="21134017" y="1017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111455</xdr:rowOff>
    </xdr:from>
    <xdr:to>
      <xdr:col>29</xdr:col>
      <xdr:colOff>568325</xdr:colOff>
      <xdr:row>59</xdr:row>
      <xdr:rowOff>41605</xdr:rowOff>
    </xdr:to>
    <xdr:sp macro="" textlink="">
      <xdr:nvSpPr>
        <xdr:cNvPr id="796" name="円/楕円 795"/>
        <xdr:cNvSpPr/>
      </xdr:nvSpPr>
      <xdr:spPr>
        <a:xfrm>
          <a:off x="20383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32732</xdr:rowOff>
    </xdr:from>
    <xdr:ext cx="378565" cy="259045"/>
    <xdr:sp macro="" textlink="">
      <xdr:nvSpPr>
        <xdr:cNvPr id="797" name="テキスト ボックス 796"/>
        <xdr:cNvSpPr txBox="1"/>
      </xdr:nvSpPr>
      <xdr:spPr>
        <a:xfrm>
          <a:off x="20245017" y="1014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97206</xdr:rowOff>
    </xdr:from>
    <xdr:to>
      <xdr:col>28</xdr:col>
      <xdr:colOff>365125</xdr:colOff>
      <xdr:row>59</xdr:row>
      <xdr:rowOff>27356</xdr:rowOff>
    </xdr:to>
    <xdr:sp macro="" textlink="">
      <xdr:nvSpPr>
        <xdr:cNvPr id="798" name="円/楕円 797"/>
        <xdr:cNvSpPr/>
      </xdr:nvSpPr>
      <xdr:spPr>
        <a:xfrm>
          <a:off x="19494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18483</xdr:rowOff>
    </xdr:from>
    <xdr:ext cx="378565" cy="259045"/>
    <xdr:sp macro="" textlink="">
      <xdr:nvSpPr>
        <xdr:cNvPr id="799" name="テキスト ボックス 798"/>
        <xdr:cNvSpPr txBox="1"/>
      </xdr:nvSpPr>
      <xdr:spPr>
        <a:xfrm>
          <a:off x="19356017" y="10134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102539</xdr:rowOff>
    </xdr:from>
    <xdr:to>
      <xdr:col>27</xdr:col>
      <xdr:colOff>161925</xdr:colOff>
      <xdr:row>59</xdr:row>
      <xdr:rowOff>32689</xdr:rowOff>
    </xdr:to>
    <xdr:sp macro="" textlink="">
      <xdr:nvSpPr>
        <xdr:cNvPr id="800" name="円/楕円 799"/>
        <xdr:cNvSpPr/>
      </xdr:nvSpPr>
      <xdr:spPr>
        <a:xfrm>
          <a:off x="18605500" y="100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23816</xdr:rowOff>
    </xdr:from>
    <xdr:ext cx="378565" cy="259045"/>
    <xdr:sp macro="" textlink="">
      <xdr:nvSpPr>
        <xdr:cNvPr id="801" name="テキスト ボックス 800"/>
        <xdr:cNvSpPr txBox="1"/>
      </xdr:nvSpPr>
      <xdr:spPr>
        <a:xfrm>
          <a:off x="18467017" y="1013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4" name="直線コネクタ 823"/>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5"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6" name="直線コネクタ 825"/>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7"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8" name="直線コネクタ 827"/>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77521</xdr:rowOff>
    </xdr:from>
    <xdr:to>
      <xdr:col>32</xdr:col>
      <xdr:colOff>187325</xdr:colOff>
      <xdr:row>77</xdr:row>
      <xdr:rowOff>126806</xdr:rowOff>
    </xdr:to>
    <xdr:cxnSp macro="">
      <xdr:nvCxnSpPr>
        <xdr:cNvPr id="829" name="直線コネクタ 828"/>
        <xdr:cNvCxnSpPr/>
      </xdr:nvCxnSpPr>
      <xdr:spPr>
        <a:xfrm flipV="1">
          <a:off x="21323300" y="13279171"/>
          <a:ext cx="838200" cy="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30"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31" name="フローチャート : 判断 830"/>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126806</xdr:rowOff>
    </xdr:from>
    <xdr:to>
      <xdr:col>31</xdr:col>
      <xdr:colOff>34925</xdr:colOff>
      <xdr:row>78</xdr:row>
      <xdr:rowOff>78436</xdr:rowOff>
    </xdr:to>
    <xdr:cxnSp macro="">
      <xdr:nvCxnSpPr>
        <xdr:cNvPr id="832" name="直線コネクタ 831"/>
        <xdr:cNvCxnSpPr/>
      </xdr:nvCxnSpPr>
      <xdr:spPr>
        <a:xfrm flipV="1">
          <a:off x="20434300" y="13328456"/>
          <a:ext cx="889000" cy="1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33" name="フローチャート : 判断 832"/>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34" name="テキスト ボックス 833"/>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3546</xdr:rowOff>
    </xdr:from>
    <xdr:to>
      <xdr:col>29</xdr:col>
      <xdr:colOff>517525</xdr:colOff>
      <xdr:row>78</xdr:row>
      <xdr:rowOff>78436</xdr:rowOff>
    </xdr:to>
    <xdr:cxnSp macro="">
      <xdr:nvCxnSpPr>
        <xdr:cNvPr id="835" name="直線コネクタ 834"/>
        <xdr:cNvCxnSpPr/>
      </xdr:nvCxnSpPr>
      <xdr:spPr>
        <a:xfrm>
          <a:off x="19545300" y="13376646"/>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6" name="フローチャート : 判断 835"/>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7" name="テキスト ボックス 836"/>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8026</xdr:rowOff>
    </xdr:from>
    <xdr:to>
      <xdr:col>28</xdr:col>
      <xdr:colOff>314325</xdr:colOff>
      <xdr:row>78</xdr:row>
      <xdr:rowOff>3546</xdr:rowOff>
    </xdr:to>
    <xdr:cxnSp macro="">
      <xdr:nvCxnSpPr>
        <xdr:cNvPr id="838" name="直線コネクタ 837"/>
        <xdr:cNvCxnSpPr/>
      </xdr:nvCxnSpPr>
      <xdr:spPr>
        <a:xfrm>
          <a:off x="18656300" y="13209676"/>
          <a:ext cx="889000" cy="1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9" name="フローチャート : 判断 838"/>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40" name="テキスト ボックス 839"/>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41" name="フローチャート : 判断 840"/>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102054</xdr:rowOff>
    </xdr:from>
    <xdr:ext cx="534377" cy="259045"/>
    <xdr:sp macro="" textlink="">
      <xdr:nvSpPr>
        <xdr:cNvPr id="842" name="テキスト ボックス 841"/>
        <xdr:cNvSpPr txBox="1"/>
      </xdr:nvSpPr>
      <xdr:spPr>
        <a:xfrm>
          <a:off x="18389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26721</xdr:rowOff>
    </xdr:from>
    <xdr:to>
      <xdr:col>32</xdr:col>
      <xdr:colOff>238125</xdr:colOff>
      <xdr:row>77</xdr:row>
      <xdr:rowOff>128321</xdr:rowOff>
    </xdr:to>
    <xdr:sp macro="" textlink="">
      <xdr:nvSpPr>
        <xdr:cNvPr id="848" name="円/楕円 847"/>
        <xdr:cNvSpPr/>
      </xdr:nvSpPr>
      <xdr:spPr>
        <a:xfrm>
          <a:off x="221107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5148</xdr:rowOff>
    </xdr:from>
    <xdr:ext cx="534377" cy="259045"/>
    <xdr:sp macro="" textlink="">
      <xdr:nvSpPr>
        <xdr:cNvPr id="849" name="繰出金該当値テキスト"/>
        <xdr:cNvSpPr txBox="1"/>
      </xdr:nvSpPr>
      <xdr:spPr>
        <a:xfrm>
          <a:off x="22212300"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76006</xdr:rowOff>
    </xdr:from>
    <xdr:to>
      <xdr:col>31</xdr:col>
      <xdr:colOff>85725</xdr:colOff>
      <xdr:row>78</xdr:row>
      <xdr:rowOff>6156</xdr:rowOff>
    </xdr:to>
    <xdr:sp macro="" textlink="">
      <xdr:nvSpPr>
        <xdr:cNvPr id="850" name="円/楕円 849"/>
        <xdr:cNvSpPr/>
      </xdr:nvSpPr>
      <xdr:spPr>
        <a:xfrm>
          <a:off x="21272500" y="132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168733</xdr:rowOff>
    </xdr:from>
    <xdr:ext cx="534377" cy="259045"/>
    <xdr:sp macro="" textlink="">
      <xdr:nvSpPr>
        <xdr:cNvPr id="851" name="テキスト ボックス 850"/>
        <xdr:cNvSpPr txBox="1"/>
      </xdr:nvSpPr>
      <xdr:spPr>
        <a:xfrm>
          <a:off x="21056111" y="133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27636</xdr:rowOff>
    </xdr:from>
    <xdr:to>
      <xdr:col>29</xdr:col>
      <xdr:colOff>568325</xdr:colOff>
      <xdr:row>78</xdr:row>
      <xdr:rowOff>129236</xdr:rowOff>
    </xdr:to>
    <xdr:sp macro="" textlink="">
      <xdr:nvSpPr>
        <xdr:cNvPr id="852" name="円/楕円 851"/>
        <xdr:cNvSpPr/>
      </xdr:nvSpPr>
      <xdr:spPr>
        <a:xfrm>
          <a:off x="20383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120363</xdr:rowOff>
    </xdr:from>
    <xdr:ext cx="534377" cy="259045"/>
    <xdr:sp macro="" textlink="">
      <xdr:nvSpPr>
        <xdr:cNvPr id="853" name="テキスト ボックス 852"/>
        <xdr:cNvSpPr txBox="1"/>
      </xdr:nvSpPr>
      <xdr:spPr>
        <a:xfrm>
          <a:off x="20167111" y="134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124196</xdr:rowOff>
    </xdr:from>
    <xdr:to>
      <xdr:col>28</xdr:col>
      <xdr:colOff>365125</xdr:colOff>
      <xdr:row>78</xdr:row>
      <xdr:rowOff>54346</xdr:rowOff>
    </xdr:to>
    <xdr:sp macro="" textlink="">
      <xdr:nvSpPr>
        <xdr:cNvPr id="854" name="円/楕円 853"/>
        <xdr:cNvSpPr/>
      </xdr:nvSpPr>
      <xdr:spPr>
        <a:xfrm>
          <a:off x="19494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45473</xdr:rowOff>
    </xdr:from>
    <xdr:ext cx="534377" cy="259045"/>
    <xdr:sp macro="" textlink="">
      <xdr:nvSpPr>
        <xdr:cNvPr id="855" name="テキスト ボックス 854"/>
        <xdr:cNvSpPr txBox="1"/>
      </xdr:nvSpPr>
      <xdr:spPr>
        <a:xfrm>
          <a:off x="19278111" y="134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128676</xdr:rowOff>
    </xdr:from>
    <xdr:to>
      <xdr:col>27</xdr:col>
      <xdr:colOff>161925</xdr:colOff>
      <xdr:row>77</xdr:row>
      <xdr:rowOff>58826</xdr:rowOff>
    </xdr:to>
    <xdr:sp macro="" textlink="">
      <xdr:nvSpPr>
        <xdr:cNvPr id="856" name="円/楕円 855"/>
        <xdr:cNvSpPr/>
      </xdr:nvSpPr>
      <xdr:spPr>
        <a:xfrm>
          <a:off x="186055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49953</xdr:rowOff>
    </xdr:from>
    <xdr:ext cx="534377" cy="259045"/>
    <xdr:sp macro="" textlink="">
      <xdr:nvSpPr>
        <xdr:cNvPr id="857" name="テキスト ボックス 856"/>
        <xdr:cNvSpPr txBox="1"/>
      </xdr:nvSpPr>
      <xdr:spPr>
        <a:xfrm>
          <a:off x="18389111"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353,404</a:t>
          </a:r>
          <a:r>
            <a:rPr kumimoji="1" lang="ja-JP" altLang="ja-JP" sz="1300">
              <a:solidFill>
                <a:schemeClr val="dk1"/>
              </a:solidFill>
              <a:effectLst/>
              <a:latin typeface="+mn-ea"/>
              <a:ea typeface="+mn-ea"/>
              <a:cs typeface="+mn-cs"/>
            </a:rPr>
            <a:t>円となっている。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主な構成項目である扶助費は、住民一人当たり</a:t>
          </a:r>
          <a:r>
            <a:rPr kumimoji="1" lang="en-US" altLang="ja-JP" sz="1300">
              <a:solidFill>
                <a:schemeClr val="dk1"/>
              </a:solidFill>
              <a:effectLst/>
              <a:latin typeface="+mn-ea"/>
              <a:ea typeface="+mn-ea"/>
              <a:cs typeface="+mn-cs"/>
            </a:rPr>
            <a:t>128,819</a:t>
          </a:r>
          <a:r>
            <a:rPr kumimoji="1" lang="ja-JP" altLang="ja-JP" sz="1300">
              <a:solidFill>
                <a:schemeClr val="dk1"/>
              </a:solidFill>
              <a:effectLst/>
              <a:latin typeface="+mn-ea"/>
              <a:ea typeface="+mn-ea"/>
              <a:cs typeface="+mn-cs"/>
            </a:rPr>
            <a:t>円となっており、平成２４年度以降３年連続で増加している。主な増要因は、子ども・子育て支援新制度の開始による児童福祉経費の増や障害者（児）経費の増である。</a:t>
          </a:r>
          <a:endParaRPr lang="ja-JP" altLang="ja-JP" sz="1300">
            <a:effectLst/>
            <a:latin typeface="+mn-ea"/>
            <a:ea typeface="+mn-ea"/>
          </a:endParaRPr>
        </a:p>
        <a:p>
          <a:r>
            <a:rPr kumimoji="1" lang="ja-JP" altLang="ja-JP" sz="1300">
              <a:solidFill>
                <a:schemeClr val="dk1"/>
              </a:solidFill>
              <a:effectLst/>
              <a:latin typeface="+mn-ea"/>
              <a:ea typeface="+mn-ea"/>
              <a:cs typeface="+mn-cs"/>
            </a:rPr>
            <a:t>維持補修費は、住民一人当たり</a:t>
          </a:r>
          <a:r>
            <a:rPr kumimoji="1" lang="en-US" altLang="ja-JP" sz="1300">
              <a:solidFill>
                <a:schemeClr val="dk1"/>
              </a:solidFill>
              <a:effectLst/>
              <a:latin typeface="+mn-ea"/>
              <a:ea typeface="+mn-ea"/>
              <a:cs typeface="+mn-cs"/>
            </a:rPr>
            <a:t>6,445</a:t>
          </a:r>
          <a:r>
            <a:rPr kumimoji="1" lang="ja-JP" altLang="ja-JP" sz="1300">
              <a:solidFill>
                <a:schemeClr val="dk1"/>
              </a:solidFill>
              <a:effectLst/>
              <a:latin typeface="+mn-ea"/>
              <a:ea typeface="+mn-ea"/>
              <a:cs typeface="+mn-cs"/>
            </a:rPr>
            <a:t>円となっており、類似団体と比較して一人当たりコストが高い状況となっている。主な増要因は、総合区民ホールや道路、区民館・コミュニティ会館等の老朽化に伴う増である。</a:t>
          </a:r>
          <a:endParaRPr lang="ja-JP" altLang="ja-JP" sz="1300">
            <a:effectLst/>
            <a:latin typeface="+mn-ea"/>
            <a:ea typeface="+mn-ea"/>
          </a:endParaRPr>
        </a:p>
        <a:p>
          <a:r>
            <a:rPr kumimoji="1" lang="ja-JP" altLang="ja-JP" sz="1300">
              <a:solidFill>
                <a:schemeClr val="dk1"/>
              </a:solidFill>
              <a:effectLst/>
              <a:latin typeface="+mn-ea"/>
              <a:ea typeface="+mn-ea"/>
              <a:cs typeface="+mn-cs"/>
            </a:rPr>
            <a:t>人件費は、住民一人当たり</a:t>
          </a:r>
          <a:r>
            <a:rPr kumimoji="1" lang="en-US" altLang="ja-JP" sz="1300">
              <a:solidFill>
                <a:schemeClr val="dk1"/>
              </a:solidFill>
              <a:effectLst/>
              <a:latin typeface="+mn-ea"/>
              <a:ea typeface="+mn-ea"/>
              <a:cs typeface="+mn-cs"/>
            </a:rPr>
            <a:t>48,891</a:t>
          </a:r>
          <a:r>
            <a:rPr kumimoji="1" lang="ja-JP" altLang="ja-JP" sz="1300">
              <a:solidFill>
                <a:schemeClr val="dk1"/>
              </a:solidFill>
              <a:effectLst/>
              <a:latin typeface="+mn-ea"/>
              <a:ea typeface="+mn-ea"/>
              <a:cs typeface="+mn-cs"/>
            </a:rPr>
            <a:t>円となっており、指標は他団体と比較して極めて低い。平成１３年度以降継続して取り組んでいる現業職員の退職不補充や事業の民間委託化・指定管理移行等による職員数の減が主な減要因である。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686,387
658,274
49.90
252,905,430
242,571,880
7,395,353
157,062,215
13,714,532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43198</xdr:rowOff>
    </xdr:from>
    <xdr:to>
      <xdr:col>6</xdr:col>
      <xdr:colOff>511175</xdr:colOff>
      <xdr:row>38</xdr:row>
      <xdr:rowOff>57567</xdr:rowOff>
    </xdr:to>
    <xdr:cxnSp macro="">
      <xdr:nvCxnSpPr>
        <xdr:cNvPr id="62" name="直線コネクタ 61"/>
        <xdr:cNvCxnSpPr/>
      </xdr:nvCxnSpPr>
      <xdr:spPr>
        <a:xfrm flipV="1">
          <a:off x="3797300" y="6558298"/>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71282</xdr:rowOff>
    </xdr:from>
    <xdr:ext cx="469744" cy="259045"/>
    <xdr:sp macro="" textlink="">
      <xdr:nvSpPr>
        <xdr:cNvPr id="63" name="議会費平均値テキスト"/>
        <xdr:cNvSpPr txBox="1"/>
      </xdr:nvSpPr>
      <xdr:spPr>
        <a:xfrm>
          <a:off x="4686300" y="624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56261</xdr:rowOff>
    </xdr:from>
    <xdr:to>
      <xdr:col>5</xdr:col>
      <xdr:colOff>358775</xdr:colOff>
      <xdr:row>38</xdr:row>
      <xdr:rowOff>57567</xdr:rowOff>
    </xdr:to>
    <xdr:cxnSp macro="">
      <xdr:nvCxnSpPr>
        <xdr:cNvPr id="65" name="直線コネクタ 64"/>
        <xdr:cNvCxnSpPr/>
      </xdr:nvCxnSpPr>
      <xdr:spPr>
        <a:xfrm>
          <a:off x="2908300" y="657136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8145</xdr:rowOff>
    </xdr:from>
    <xdr:ext cx="469744" cy="259045"/>
    <xdr:sp macro="" textlink="">
      <xdr:nvSpPr>
        <xdr:cNvPr id="67" name="テキスト ボックス 66"/>
        <xdr:cNvSpPr txBox="1"/>
      </xdr:nvSpPr>
      <xdr:spPr>
        <a:xfrm>
          <a:off x="3562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44341</xdr:rowOff>
    </xdr:from>
    <xdr:to>
      <xdr:col>4</xdr:col>
      <xdr:colOff>155575</xdr:colOff>
      <xdr:row>38</xdr:row>
      <xdr:rowOff>56261</xdr:rowOff>
    </xdr:to>
    <xdr:cxnSp macro="">
      <xdr:nvCxnSpPr>
        <xdr:cNvPr id="68" name="直線コネクタ 67"/>
        <xdr:cNvCxnSpPr/>
      </xdr:nvCxnSpPr>
      <xdr:spPr>
        <a:xfrm>
          <a:off x="2019300" y="655944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5206</xdr:rowOff>
    </xdr:from>
    <xdr:ext cx="469744" cy="259045"/>
    <xdr:sp macro="" textlink="">
      <xdr:nvSpPr>
        <xdr:cNvPr id="70" name="テキスト ボックス 69"/>
        <xdr:cNvSpPr txBox="1"/>
      </xdr:nvSpPr>
      <xdr:spPr>
        <a:xfrm>
          <a:off x="2673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8418</xdr:rowOff>
    </xdr:from>
    <xdr:to>
      <xdr:col>2</xdr:col>
      <xdr:colOff>638175</xdr:colOff>
      <xdr:row>38</xdr:row>
      <xdr:rowOff>44341</xdr:rowOff>
    </xdr:to>
    <xdr:cxnSp macro="">
      <xdr:nvCxnSpPr>
        <xdr:cNvPr id="71" name="直線コネクタ 70"/>
        <xdr:cNvCxnSpPr/>
      </xdr:nvCxnSpPr>
      <xdr:spPr>
        <a:xfrm>
          <a:off x="1130300" y="652351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161307</xdr:rowOff>
    </xdr:from>
    <xdr:ext cx="469744" cy="259045"/>
    <xdr:sp macro="" textlink="">
      <xdr:nvSpPr>
        <xdr:cNvPr id="73" name="テキスト ボックス 72"/>
        <xdr:cNvSpPr txBox="1"/>
      </xdr:nvSpPr>
      <xdr:spPr>
        <a:xfrm>
          <a:off x="1784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105300</xdr:rowOff>
    </xdr:from>
    <xdr:ext cx="469744" cy="259045"/>
    <xdr:sp macro="" textlink="">
      <xdr:nvSpPr>
        <xdr:cNvPr id="75" name="テキスト ボックス 74"/>
        <xdr:cNvSpPr txBox="1"/>
      </xdr:nvSpPr>
      <xdr:spPr>
        <a:xfrm>
          <a:off x="895427"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163848</xdr:rowOff>
    </xdr:from>
    <xdr:to>
      <xdr:col>6</xdr:col>
      <xdr:colOff>561975</xdr:colOff>
      <xdr:row>38</xdr:row>
      <xdr:rowOff>93998</xdr:rowOff>
    </xdr:to>
    <xdr:sp macro="" textlink="">
      <xdr:nvSpPr>
        <xdr:cNvPr id="81" name="円/楕円 80"/>
        <xdr:cNvSpPr/>
      </xdr:nvSpPr>
      <xdr:spPr>
        <a:xfrm>
          <a:off x="4584700" y="65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78775</xdr:rowOff>
    </xdr:from>
    <xdr:ext cx="469744" cy="259045"/>
    <xdr:sp macro="" textlink="">
      <xdr:nvSpPr>
        <xdr:cNvPr id="82" name="議会費該当値テキスト"/>
        <xdr:cNvSpPr txBox="1"/>
      </xdr:nvSpPr>
      <xdr:spPr>
        <a:xfrm>
          <a:off x="4686300" y="64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6767</xdr:rowOff>
    </xdr:from>
    <xdr:to>
      <xdr:col>5</xdr:col>
      <xdr:colOff>409575</xdr:colOff>
      <xdr:row>38</xdr:row>
      <xdr:rowOff>108367</xdr:rowOff>
    </xdr:to>
    <xdr:sp macro="" textlink="">
      <xdr:nvSpPr>
        <xdr:cNvPr id="83" name="円/楕円 82"/>
        <xdr:cNvSpPr/>
      </xdr:nvSpPr>
      <xdr:spPr>
        <a:xfrm>
          <a:off x="3746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99494</xdr:rowOff>
    </xdr:from>
    <xdr:ext cx="469744" cy="259045"/>
    <xdr:sp macro="" textlink="">
      <xdr:nvSpPr>
        <xdr:cNvPr id="84" name="テキスト ボックス 83"/>
        <xdr:cNvSpPr txBox="1"/>
      </xdr:nvSpPr>
      <xdr:spPr>
        <a:xfrm>
          <a:off x="3562427" y="66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5461</xdr:rowOff>
    </xdr:from>
    <xdr:to>
      <xdr:col>4</xdr:col>
      <xdr:colOff>206375</xdr:colOff>
      <xdr:row>38</xdr:row>
      <xdr:rowOff>107061</xdr:rowOff>
    </xdr:to>
    <xdr:sp macro="" textlink="">
      <xdr:nvSpPr>
        <xdr:cNvPr id="85" name="円/楕円 84"/>
        <xdr:cNvSpPr/>
      </xdr:nvSpPr>
      <xdr:spPr>
        <a:xfrm>
          <a:off x="2857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98188</xdr:rowOff>
    </xdr:from>
    <xdr:ext cx="469744" cy="259045"/>
    <xdr:sp macro="" textlink="">
      <xdr:nvSpPr>
        <xdr:cNvPr id="86" name="テキスト ボックス 85"/>
        <xdr:cNvSpPr txBox="1"/>
      </xdr:nvSpPr>
      <xdr:spPr>
        <a:xfrm>
          <a:off x="2673427"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164991</xdr:rowOff>
    </xdr:from>
    <xdr:to>
      <xdr:col>3</xdr:col>
      <xdr:colOff>3175</xdr:colOff>
      <xdr:row>38</xdr:row>
      <xdr:rowOff>95141</xdr:rowOff>
    </xdr:to>
    <xdr:sp macro="" textlink="">
      <xdr:nvSpPr>
        <xdr:cNvPr id="87" name="円/楕円 86"/>
        <xdr:cNvSpPr/>
      </xdr:nvSpPr>
      <xdr:spPr>
        <a:xfrm>
          <a:off x="1968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86268</xdr:rowOff>
    </xdr:from>
    <xdr:ext cx="469744" cy="259045"/>
    <xdr:sp macro="" textlink="">
      <xdr:nvSpPr>
        <xdr:cNvPr id="88" name="テキスト ボックス 87"/>
        <xdr:cNvSpPr txBox="1"/>
      </xdr:nvSpPr>
      <xdr:spPr>
        <a:xfrm>
          <a:off x="1784427" y="66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129068</xdr:rowOff>
    </xdr:from>
    <xdr:to>
      <xdr:col>1</xdr:col>
      <xdr:colOff>485775</xdr:colOff>
      <xdr:row>38</xdr:row>
      <xdr:rowOff>59218</xdr:rowOff>
    </xdr:to>
    <xdr:sp macro="" textlink="">
      <xdr:nvSpPr>
        <xdr:cNvPr id="89" name="円/楕円 88"/>
        <xdr:cNvSpPr/>
      </xdr:nvSpPr>
      <xdr:spPr>
        <a:xfrm>
          <a:off x="1079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50345</xdr:rowOff>
    </xdr:from>
    <xdr:ext cx="469744" cy="259045"/>
    <xdr:sp macro="" textlink="">
      <xdr:nvSpPr>
        <xdr:cNvPr id="90" name="テキスト ボックス 89"/>
        <xdr:cNvSpPr txBox="1"/>
      </xdr:nvSpPr>
      <xdr:spPr>
        <a:xfrm>
          <a:off x="895427" y="65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26033</xdr:rowOff>
    </xdr:from>
    <xdr:to>
      <xdr:col>6</xdr:col>
      <xdr:colOff>511175</xdr:colOff>
      <xdr:row>57</xdr:row>
      <xdr:rowOff>34925</xdr:rowOff>
    </xdr:to>
    <xdr:cxnSp macro="">
      <xdr:nvCxnSpPr>
        <xdr:cNvPr id="119" name="直線コネクタ 118"/>
        <xdr:cNvCxnSpPr/>
      </xdr:nvCxnSpPr>
      <xdr:spPr>
        <a:xfrm>
          <a:off x="3797300" y="9798683"/>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148399</xdr:rowOff>
    </xdr:from>
    <xdr:ext cx="534377" cy="259045"/>
    <xdr:sp macro="" textlink="">
      <xdr:nvSpPr>
        <xdr:cNvPr id="120" name="総務費平均値テキスト"/>
        <xdr:cNvSpPr txBox="1"/>
      </xdr:nvSpPr>
      <xdr:spPr>
        <a:xfrm>
          <a:off x="4686300" y="957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26033</xdr:rowOff>
    </xdr:from>
    <xdr:to>
      <xdr:col>5</xdr:col>
      <xdr:colOff>358775</xdr:colOff>
      <xdr:row>57</xdr:row>
      <xdr:rowOff>37005</xdr:rowOff>
    </xdr:to>
    <xdr:cxnSp macro="">
      <xdr:nvCxnSpPr>
        <xdr:cNvPr id="122" name="直線コネクタ 121"/>
        <xdr:cNvCxnSpPr/>
      </xdr:nvCxnSpPr>
      <xdr:spPr>
        <a:xfrm flipV="1">
          <a:off x="2908300" y="9798683"/>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37005</xdr:rowOff>
    </xdr:from>
    <xdr:to>
      <xdr:col>4</xdr:col>
      <xdr:colOff>155575</xdr:colOff>
      <xdr:row>57</xdr:row>
      <xdr:rowOff>147297</xdr:rowOff>
    </xdr:to>
    <xdr:cxnSp macro="">
      <xdr:nvCxnSpPr>
        <xdr:cNvPr id="125" name="直線コネクタ 124"/>
        <xdr:cNvCxnSpPr/>
      </xdr:nvCxnSpPr>
      <xdr:spPr>
        <a:xfrm flipV="1">
          <a:off x="2019300" y="9809655"/>
          <a:ext cx="889000" cy="1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122303</xdr:rowOff>
    </xdr:from>
    <xdr:to>
      <xdr:col>2</xdr:col>
      <xdr:colOff>638175</xdr:colOff>
      <xdr:row>57</xdr:row>
      <xdr:rowOff>147297</xdr:rowOff>
    </xdr:to>
    <xdr:cxnSp macro="">
      <xdr:nvCxnSpPr>
        <xdr:cNvPr id="128" name="直線コネクタ 127"/>
        <xdr:cNvCxnSpPr/>
      </xdr:nvCxnSpPr>
      <xdr:spPr>
        <a:xfrm>
          <a:off x="1130300" y="9894953"/>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121318</xdr:rowOff>
    </xdr:from>
    <xdr:ext cx="534377" cy="259045"/>
    <xdr:sp macro="" textlink="">
      <xdr:nvSpPr>
        <xdr:cNvPr id="130" name="テキスト ボックス 129"/>
        <xdr:cNvSpPr txBox="1"/>
      </xdr:nvSpPr>
      <xdr:spPr>
        <a:xfrm>
          <a:off x="1752111" y="95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128595</xdr:rowOff>
    </xdr:from>
    <xdr:ext cx="534377" cy="259045"/>
    <xdr:sp macro="" textlink="">
      <xdr:nvSpPr>
        <xdr:cNvPr id="132" name="テキスト ボックス 131"/>
        <xdr:cNvSpPr txBox="1"/>
      </xdr:nvSpPr>
      <xdr:spPr>
        <a:xfrm>
          <a:off x="863111" y="955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155575</xdr:rowOff>
    </xdr:from>
    <xdr:to>
      <xdr:col>6</xdr:col>
      <xdr:colOff>561975</xdr:colOff>
      <xdr:row>57</xdr:row>
      <xdr:rowOff>85725</xdr:rowOff>
    </xdr:to>
    <xdr:sp macro="" textlink="">
      <xdr:nvSpPr>
        <xdr:cNvPr id="138" name="円/楕円 137"/>
        <xdr:cNvSpPr/>
      </xdr:nvSpPr>
      <xdr:spPr>
        <a:xfrm>
          <a:off x="45847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103949</xdr:rowOff>
    </xdr:from>
    <xdr:ext cx="534377" cy="259045"/>
    <xdr:sp macro="" textlink="">
      <xdr:nvSpPr>
        <xdr:cNvPr id="139" name="総務費該当値テキスト"/>
        <xdr:cNvSpPr txBox="1"/>
      </xdr:nvSpPr>
      <xdr:spPr>
        <a:xfrm>
          <a:off x="4686300"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146683</xdr:rowOff>
    </xdr:from>
    <xdr:to>
      <xdr:col>5</xdr:col>
      <xdr:colOff>409575</xdr:colOff>
      <xdr:row>57</xdr:row>
      <xdr:rowOff>76833</xdr:rowOff>
    </xdr:to>
    <xdr:sp macro="" textlink="">
      <xdr:nvSpPr>
        <xdr:cNvPr id="140" name="円/楕円 139"/>
        <xdr:cNvSpPr/>
      </xdr:nvSpPr>
      <xdr:spPr>
        <a:xfrm>
          <a:off x="3746500" y="97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67960</xdr:rowOff>
    </xdr:from>
    <xdr:ext cx="534377" cy="259045"/>
    <xdr:sp macro="" textlink="">
      <xdr:nvSpPr>
        <xdr:cNvPr id="141" name="テキスト ボックス 140"/>
        <xdr:cNvSpPr txBox="1"/>
      </xdr:nvSpPr>
      <xdr:spPr>
        <a:xfrm>
          <a:off x="3530111" y="984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157655</xdr:rowOff>
    </xdr:from>
    <xdr:to>
      <xdr:col>4</xdr:col>
      <xdr:colOff>206375</xdr:colOff>
      <xdr:row>57</xdr:row>
      <xdr:rowOff>87805</xdr:rowOff>
    </xdr:to>
    <xdr:sp macro="" textlink="">
      <xdr:nvSpPr>
        <xdr:cNvPr id="142" name="円/楕円 141"/>
        <xdr:cNvSpPr/>
      </xdr:nvSpPr>
      <xdr:spPr>
        <a:xfrm>
          <a:off x="2857500" y="97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104332</xdr:rowOff>
    </xdr:from>
    <xdr:ext cx="534377" cy="259045"/>
    <xdr:sp macro="" textlink="">
      <xdr:nvSpPr>
        <xdr:cNvPr id="143" name="テキスト ボックス 142"/>
        <xdr:cNvSpPr txBox="1"/>
      </xdr:nvSpPr>
      <xdr:spPr>
        <a:xfrm>
          <a:off x="2641111" y="953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96497</xdr:rowOff>
    </xdr:from>
    <xdr:to>
      <xdr:col>3</xdr:col>
      <xdr:colOff>3175</xdr:colOff>
      <xdr:row>58</xdr:row>
      <xdr:rowOff>26647</xdr:rowOff>
    </xdr:to>
    <xdr:sp macro="" textlink="">
      <xdr:nvSpPr>
        <xdr:cNvPr id="144" name="円/楕円 143"/>
        <xdr:cNvSpPr/>
      </xdr:nvSpPr>
      <xdr:spPr>
        <a:xfrm>
          <a:off x="1968500" y="98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17774</xdr:rowOff>
    </xdr:from>
    <xdr:ext cx="534377" cy="259045"/>
    <xdr:sp macro="" textlink="">
      <xdr:nvSpPr>
        <xdr:cNvPr id="145" name="テキスト ボックス 144"/>
        <xdr:cNvSpPr txBox="1"/>
      </xdr:nvSpPr>
      <xdr:spPr>
        <a:xfrm>
          <a:off x="1752111" y="99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71503</xdr:rowOff>
    </xdr:from>
    <xdr:to>
      <xdr:col>1</xdr:col>
      <xdr:colOff>485775</xdr:colOff>
      <xdr:row>58</xdr:row>
      <xdr:rowOff>1653</xdr:rowOff>
    </xdr:to>
    <xdr:sp macro="" textlink="">
      <xdr:nvSpPr>
        <xdr:cNvPr id="146" name="円/楕円 145"/>
        <xdr:cNvSpPr/>
      </xdr:nvSpPr>
      <xdr:spPr>
        <a:xfrm>
          <a:off x="1079500" y="98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164230</xdr:rowOff>
    </xdr:from>
    <xdr:ext cx="534377" cy="259045"/>
    <xdr:sp macro="" textlink="">
      <xdr:nvSpPr>
        <xdr:cNvPr id="147" name="テキスト ボックス 146"/>
        <xdr:cNvSpPr txBox="1"/>
      </xdr:nvSpPr>
      <xdr:spPr>
        <a:xfrm>
          <a:off x="863111" y="993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61922</xdr:rowOff>
    </xdr:from>
    <xdr:to>
      <xdr:col>6</xdr:col>
      <xdr:colOff>511175</xdr:colOff>
      <xdr:row>77</xdr:row>
      <xdr:rowOff>72741</xdr:rowOff>
    </xdr:to>
    <xdr:cxnSp macro="">
      <xdr:nvCxnSpPr>
        <xdr:cNvPr id="179" name="直線コネクタ 178"/>
        <xdr:cNvCxnSpPr/>
      </xdr:nvCxnSpPr>
      <xdr:spPr>
        <a:xfrm flipV="1">
          <a:off x="3797300" y="13263572"/>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72741</xdr:rowOff>
    </xdr:from>
    <xdr:to>
      <xdr:col>5</xdr:col>
      <xdr:colOff>358775</xdr:colOff>
      <xdr:row>77</xdr:row>
      <xdr:rowOff>111266</xdr:rowOff>
    </xdr:to>
    <xdr:cxnSp macro="">
      <xdr:nvCxnSpPr>
        <xdr:cNvPr id="182" name="直線コネクタ 181"/>
        <xdr:cNvCxnSpPr/>
      </xdr:nvCxnSpPr>
      <xdr:spPr>
        <a:xfrm flipV="1">
          <a:off x="2908300" y="13274391"/>
          <a:ext cx="889000" cy="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99281</xdr:rowOff>
    </xdr:from>
    <xdr:to>
      <xdr:col>4</xdr:col>
      <xdr:colOff>155575</xdr:colOff>
      <xdr:row>77</xdr:row>
      <xdr:rowOff>111266</xdr:rowOff>
    </xdr:to>
    <xdr:cxnSp macro="">
      <xdr:nvCxnSpPr>
        <xdr:cNvPr id="185" name="直線コネクタ 184"/>
        <xdr:cNvCxnSpPr/>
      </xdr:nvCxnSpPr>
      <xdr:spPr>
        <a:xfrm>
          <a:off x="2019300" y="13300931"/>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64371</xdr:rowOff>
    </xdr:from>
    <xdr:to>
      <xdr:col>2</xdr:col>
      <xdr:colOff>638175</xdr:colOff>
      <xdr:row>77</xdr:row>
      <xdr:rowOff>99281</xdr:rowOff>
    </xdr:to>
    <xdr:cxnSp macro="">
      <xdr:nvCxnSpPr>
        <xdr:cNvPr id="188" name="直線コネクタ 187"/>
        <xdr:cNvCxnSpPr/>
      </xdr:nvCxnSpPr>
      <xdr:spPr>
        <a:xfrm>
          <a:off x="1130300" y="13266021"/>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11122</xdr:rowOff>
    </xdr:from>
    <xdr:to>
      <xdr:col>6</xdr:col>
      <xdr:colOff>561975</xdr:colOff>
      <xdr:row>77</xdr:row>
      <xdr:rowOff>112722</xdr:rowOff>
    </xdr:to>
    <xdr:sp macro="" textlink="">
      <xdr:nvSpPr>
        <xdr:cNvPr id="198" name="円/楕円 197"/>
        <xdr:cNvSpPr/>
      </xdr:nvSpPr>
      <xdr:spPr>
        <a:xfrm>
          <a:off x="4584700" y="132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160999</xdr:rowOff>
    </xdr:from>
    <xdr:ext cx="599010" cy="259045"/>
    <xdr:sp macro="" textlink="">
      <xdr:nvSpPr>
        <xdr:cNvPr id="199" name="民生費該当値テキスト"/>
        <xdr:cNvSpPr txBox="1"/>
      </xdr:nvSpPr>
      <xdr:spPr>
        <a:xfrm>
          <a:off x="4686300" y="131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21941</xdr:rowOff>
    </xdr:from>
    <xdr:to>
      <xdr:col>5</xdr:col>
      <xdr:colOff>409575</xdr:colOff>
      <xdr:row>77</xdr:row>
      <xdr:rowOff>123541</xdr:rowOff>
    </xdr:to>
    <xdr:sp macro="" textlink="">
      <xdr:nvSpPr>
        <xdr:cNvPr id="200" name="円/楕円 199"/>
        <xdr:cNvSpPr/>
      </xdr:nvSpPr>
      <xdr:spPr>
        <a:xfrm>
          <a:off x="3746500" y="13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114668</xdr:rowOff>
    </xdr:from>
    <xdr:ext cx="599010" cy="259045"/>
    <xdr:sp macro="" textlink="">
      <xdr:nvSpPr>
        <xdr:cNvPr id="201" name="テキスト ボックス 200"/>
        <xdr:cNvSpPr txBox="1"/>
      </xdr:nvSpPr>
      <xdr:spPr>
        <a:xfrm>
          <a:off x="3497794" y="1331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60466</xdr:rowOff>
    </xdr:from>
    <xdr:to>
      <xdr:col>4</xdr:col>
      <xdr:colOff>206375</xdr:colOff>
      <xdr:row>77</xdr:row>
      <xdr:rowOff>162066</xdr:rowOff>
    </xdr:to>
    <xdr:sp macro="" textlink="">
      <xdr:nvSpPr>
        <xdr:cNvPr id="202" name="円/楕円 201"/>
        <xdr:cNvSpPr/>
      </xdr:nvSpPr>
      <xdr:spPr>
        <a:xfrm>
          <a:off x="2857500" y="13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7143</xdr:rowOff>
    </xdr:from>
    <xdr:ext cx="599010" cy="259045"/>
    <xdr:sp macro="" textlink="">
      <xdr:nvSpPr>
        <xdr:cNvPr id="203" name="テキスト ボックス 202"/>
        <xdr:cNvSpPr txBox="1"/>
      </xdr:nvSpPr>
      <xdr:spPr>
        <a:xfrm>
          <a:off x="2608794" y="130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48481</xdr:rowOff>
    </xdr:from>
    <xdr:to>
      <xdr:col>3</xdr:col>
      <xdr:colOff>3175</xdr:colOff>
      <xdr:row>77</xdr:row>
      <xdr:rowOff>150081</xdr:rowOff>
    </xdr:to>
    <xdr:sp macro="" textlink="">
      <xdr:nvSpPr>
        <xdr:cNvPr id="204" name="円/楕円 203"/>
        <xdr:cNvSpPr/>
      </xdr:nvSpPr>
      <xdr:spPr>
        <a:xfrm>
          <a:off x="1968500" y="132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166608</xdr:rowOff>
    </xdr:from>
    <xdr:ext cx="599010" cy="259045"/>
    <xdr:sp macro="" textlink="">
      <xdr:nvSpPr>
        <xdr:cNvPr id="205" name="テキスト ボックス 204"/>
        <xdr:cNvSpPr txBox="1"/>
      </xdr:nvSpPr>
      <xdr:spPr>
        <a:xfrm>
          <a:off x="1719794" y="1302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13571</xdr:rowOff>
    </xdr:from>
    <xdr:to>
      <xdr:col>1</xdr:col>
      <xdr:colOff>485775</xdr:colOff>
      <xdr:row>77</xdr:row>
      <xdr:rowOff>115171</xdr:rowOff>
    </xdr:to>
    <xdr:sp macro="" textlink="">
      <xdr:nvSpPr>
        <xdr:cNvPr id="206" name="円/楕円 205"/>
        <xdr:cNvSpPr/>
      </xdr:nvSpPr>
      <xdr:spPr>
        <a:xfrm>
          <a:off x="1079500" y="132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131698</xdr:rowOff>
    </xdr:from>
    <xdr:ext cx="599010" cy="259045"/>
    <xdr:sp macro="" textlink="">
      <xdr:nvSpPr>
        <xdr:cNvPr id="207" name="テキスト ボックス 206"/>
        <xdr:cNvSpPr txBox="1"/>
      </xdr:nvSpPr>
      <xdr:spPr>
        <a:xfrm>
          <a:off x="830794" y="1299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52832</xdr:rowOff>
    </xdr:from>
    <xdr:to>
      <xdr:col>6</xdr:col>
      <xdr:colOff>511175</xdr:colOff>
      <xdr:row>98</xdr:row>
      <xdr:rowOff>63142</xdr:rowOff>
    </xdr:to>
    <xdr:cxnSp macro="">
      <xdr:nvCxnSpPr>
        <xdr:cNvPr id="235" name="直線コネクタ 234"/>
        <xdr:cNvCxnSpPr/>
      </xdr:nvCxnSpPr>
      <xdr:spPr>
        <a:xfrm>
          <a:off x="3797300" y="16854932"/>
          <a:ext cx="8382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103319</xdr:rowOff>
    </xdr:from>
    <xdr:ext cx="534377" cy="259045"/>
    <xdr:sp macro="" textlink="">
      <xdr:nvSpPr>
        <xdr:cNvPr id="236" name="衛生費平均値テキスト"/>
        <xdr:cNvSpPr txBox="1"/>
      </xdr:nvSpPr>
      <xdr:spPr>
        <a:xfrm>
          <a:off x="4686300" y="16562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46980</xdr:rowOff>
    </xdr:from>
    <xdr:to>
      <xdr:col>5</xdr:col>
      <xdr:colOff>358775</xdr:colOff>
      <xdr:row>98</xdr:row>
      <xdr:rowOff>52832</xdr:rowOff>
    </xdr:to>
    <xdr:cxnSp macro="">
      <xdr:nvCxnSpPr>
        <xdr:cNvPr id="238" name="直線コネクタ 237"/>
        <xdr:cNvCxnSpPr/>
      </xdr:nvCxnSpPr>
      <xdr:spPr>
        <a:xfrm>
          <a:off x="2908300" y="1684908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46980</xdr:rowOff>
    </xdr:from>
    <xdr:to>
      <xdr:col>4</xdr:col>
      <xdr:colOff>155575</xdr:colOff>
      <xdr:row>98</xdr:row>
      <xdr:rowOff>49518</xdr:rowOff>
    </xdr:to>
    <xdr:cxnSp macro="">
      <xdr:nvCxnSpPr>
        <xdr:cNvPr id="241" name="直線コネクタ 240"/>
        <xdr:cNvCxnSpPr/>
      </xdr:nvCxnSpPr>
      <xdr:spPr>
        <a:xfrm flipV="1">
          <a:off x="2019300" y="16849080"/>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24627</xdr:rowOff>
    </xdr:from>
    <xdr:ext cx="534377" cy="259045"/>
    <xdr:sp macro="" textlink="">
      <xdr:nvSpPr>
        <xdr:cNvPr id="243" name="テキスト ボックス 242"/>
        <xdr:cNvSpPr txBox="1"/>
      </xdr:nvSpPr>
      <xdr:spPr>
        <a:xfrm>
          <a:off x="2641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29904</xdr:rowOff>
    </xdr:from>
    <xdr:to>
      <xdr:col>2</xdr:col>
      <xdr:colOff>638175</xdr:colOff>
      <xdr:row>98</xdr:row>
      <xdr:rowOff>49518</xdr:rowOff>
    </xdr:to>
    <xdr:cxnSp macro="">
      <xdr:nvCxnSpPr>
        <xdr:cNvPr id="244" name="直線コネクタ 243"/>
        <xdr:cNvCxnSpPr/>
      </xdr:nvCxnSpPr>
      <xdr:spPr>
        <a:xfrm>
          <a:off x="1130300" y="16832004"/>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24672</xdr:rowOff>
    </xdr:from>
    <xdr:ext cx="534377" cy="259045"/>
    <xdr:sp macro="" textlink="">
      <xdr:nvSpPr>
        <xdr:cNvPr id="246" name="テキスト ボックス 245"/>
        <xdr:cNvSpPr txBox="1"/>
      </xdr:nvSpPr>
      <xdr:spPr>
        <a:xfrm>
          <a:off x="1752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156004</xdr:rowOff>
    </xdr:from>
    <xdr:ext cx="534377" cy="259045"/>
    <xdr:sp macro="" textlink="">
      <xdr:nvSpPr>
        <xdr:cNvPr id="248" name="テキスト ボックス 247"/>
        <xdr:cNvSpPr txBox="1"/>
      </xdr:nvSpPr>
      <xdr:spPr>
        <a:xfrm>
          <a:off x="863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12342</xdr:rowOff>
    </xdr:from>
    <xdr:to>
      <xdr:col>6</xdr:col>
      <xdr:colOff>561975</xdr:colOff>
      <xdr:row>98</xdr:row>
      <xdr:rowOff>113942</xdr:rowOff>
    </xdr:to>
    <xdr:sp macro="" textlink="">
      <xdr:nvSpPr>
        <xdr:cNvPr id="254" name="円/楕円 253"/>
        <xdr:cNvSpPr/>
      </xdr:nvSpPr>
      <xdr:spPr>
        <a:xfrm>
          <a:off x="4584700" y="168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98719</xdr:rowOff>
    </xdr:from>
    <xdr:ext cx="534377" cy="259045"/>
    <xdr:sp macro="" textlink="">
      <xdr:nvSpPr>
        <xdr:cNvPr id="255" name="衛生費該当値テキスト"/>
        <xdr:cNvSpPr txBox="1"/>
      </xdr:nvSpPr>
      <xdr:spPr>
        <a:xfrm>
          <a:off x="4686300" y="167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2032</xdr:rowOff>
    </xdr:from>
    <xdr:to>
      <xdr:col>5</xdr:col>
      <xdr:colOff>409575</xdr:colOff>
      <xdr:row>98</xdr:row>
      <xdr:rowOff>103632</xdr:rowOff>
    </xdr:to>
    <xdr:sp macro="" textlink="">
      <xdr:nvSpPr>
        <xdr:cNvPr id="256" name="円/楕円 255"/>
        <xdr:cNvSpPr/>
      </xdr:nvSpPr>
      <xdr:spPr>
        <a:xfrm>
          <a:off x="3746500" y="168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94759</xdr:rowOff>
    </xdr:from>
    <xdr:ext cx="534377" cy="259045"/>
    <xdr:sp macro="" textlink="">
      <xdr:nvSpPr>
        <xdr:cNvPr id="257" name="テキスト ボックス 256"/>
        <xdr:cNvSpPr txBox="1"/>
      </xdr:nvSpPr>
      <xdr:spPr>
        <a:xfrm>
          <a:off x="3530111" y="168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167630</xdr:rowOff>
    </xdr:from>
    <xdr:to>
      <xdr:col>4</xdr:col>
      <xdr:colOff>206375</xdr:colOff>
      <xdr:row>98</xdr:row>
      <xdr:rowOff>97780</xdr:rowOff>
    </xdr:to>
    <xdr:sp macro="" textlink="">
      <xdr:nvSpPr>
        <xdr:cNvPr id="258" name="円/楕円 257"/>
        <xdr:cNvSpPr/>
      </xdr:nvSpPr>
      <xdr:spPr>
        <a:xfrm>
          <a:off x="2857500" y="167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88907</xdr:rowOff>
    </xdr:from>
    <xdr:ext cx="534377" cy="259045"/>
    <xdr:sp macro="" textlink="">
      <xdr:nvSpPr>
        <xdr:cNvPr id="259" name="テキスト ボックス 258"/>
        <xdr:cNvSpPr txBox="1"/>
      </xdr:nvSpPr>
      <xdr:spPr>
        <a:xfrm>
          <a:off x="2641111" y="168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170168</xdr:rowOff>
    </xdr:from>
    <xdr:to>
      <xdr:col>3</xdr:col>
      <xdr:colOff>3175</xdr:colOff>
      <xdr:row>98</xdr:row>
      <xdr:rowOff>100318</xdr:rowOff>
    </xdr:to>
    <xdr:sp macro="" textlink="">
      <xdr:nvSpPr>
        <xdr:cNvPr id="260" name="円/楕円 259"/>
        <xdr:cNvSpPr/>
      </xdr:nvSpPr>
      <xdr:spPr>
        <a:xfrm>
          <a:off x="1968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91445</xdr:rowOff>
    </xdr:from>
    <xdr:ext cx="534377" cy="259045"/>
    <xdr:sp macro="" textlink="">
      <xdr:nvSpPr>
        <xdr:cNvPr id="261" name="テキスト ボックス 260"/>
        <xdr:cNvSpPr txBox="1"/>
      </xdr:nvSpPr>
      <xdr:spPr>
        <a:xfrm>
          <a:off x="1752111" y="168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150554</xdr:rowOff>
    </xdr:from>
    <xdr:to>
      <xdr:col>1</xdr:col>
      <xdr:colOff>485775</xdr:colOff>
      <xdr:row>98</xdr:row>
      <xdr:rowOff>80704</xdr:rowOff>
    </xdr:to>
    <xdr:sp macro="" textlink="">
      <xdr:nvSpPr>
        <xdr:cNvPr id="262" name="円/楕円 261"/>
        <xdr:cNvSpPr/>
      </xdr:nvSpPr>
      <xdr:spPr>
        <a:xfrm>
          <a:off x="1079500" y="167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71831</xdr:rowOff>
    </xdr:from>
    <xdr:ext cx="534377" cy="259045"/>
    <xdr:sp macro="" textlink="">
      <xdr:nvSpPr>
        <xdr:cNvPr id="263" name="テキスト ボックス 262"/>
        <xdr:cNvSpPr txBox="1"/>
      </xdr:nvSpPr>
      <xdr:spPr>
        <a:xfrm>
          <a:off x="863111" y="168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75235</xdr:rowOff>
    </xdr:from>
    <xdr:to>
      <xdr:col>15</xdr:col>
      <xdr:colOff>180975</xdr:colOff>
      <xdr:row>37</xdr:row>
      <xdr:rowOff>123241</xdr:rowOff>
    </xdr:to>
    <xdr:cxnSp macro="">
      <xdr:nvCxnSpPr>
        <xdr:cNvPr id="290" name="直線コネクタ 289"/>
        <xdr:cNvCxnSpPr/>
      </xdr:nvCxnSpPr>
      <xdr:spPr>
        <a:xfrm flipV="1">
          <a:off x="9639300" y="6418885"/>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104953</xdr:rowOff>
    </xdr:from>
    <xdr:to>
      <xdr:col>14</xdr:col>
      <xdr:colOff>28575</xdr:colOff>
      <xdr:row>37</xdr:row>
      <xdr:rowOff>123241</xdr:rowOff>
    </xdr:to>
    <xdr:cxnSp macro="">
      <xdr:nvCxnSpPr>
        <xdr:cNvPr id="293" name="直線コネクタ 292"/>
        <xdr:cNvCxnSpPr/>
      </xdr:nvCxnSpPr>
      <xdr:spPr>
        <a:xfrm>
          <a:off x="8750300" y="644860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39116</xdr:rowOff>
    </xdr:from>
    <xdr:to>
      <xdr:col>12</xdr:col>
      <xdr:colOff>511175</xdr:colOff>
      <xdr:row>37</xdr:row>
      <xdr:rowOff>104953</xdr:rowOff>
    </xdr:to>
    <xdr:cxnSp macro="">
      <xdr:nvCxnSpPr>
        <xdr:cNvPr id="296" name="直線コネクタ 295"/>
        <xdr:cNvCxnSpPr/>
      </xdr:nvCxnSpPr>
      <xdr:spPr>
        <a:xfrm>
          <a:off x="7861300" y="6382766"/>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298" name="テキスト ボックス 297"/>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154331</xdr:rowOff>
    </xdr:from>
    <xdr:to>
      <xdr:col>11</xdr:col>
      <xdr:colOff>307975</xdr:colOff>
      <xdr:row>37</xdr:row>
      <xdr:rowOff>39116</xdr:rowOff>
    </xdr:to>
    <xdr:cxnSp macro="">
      <xdr:nvCxnSpPr>
        <xdr:cNvPr id="299" name="直線コネクタ 298"/>
        <xdr:cNvCxnSpPr/>
      </xdr:nvCxnSpPr>
      <xdr:spPr>
        <a:xfrm>
          <a:off x="6972300" y="6326531"/>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24435</xdr:rowOff>
    </xdr:from>
    <xdr:to>
      <xdr:col>15</xdr:col>
      <xdr:colOff>231775</xdr:colOff>
      <xdr:row>37</xdr:row>
      <xdr:rowOff>126035</xdr:rowOff>
    </xdr:to>
    <xdr:sp macro="" textlink="">
      <xdr:nvSpPr>
        <xdr:cNvPr id="309" name="円/楕円 308"/>
        <xdr:cNvSpPr/>
      </xdr:nvSpPr>
      <xdr:spPr>
        <a:xfrm>
          <a:off x="104267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2862</xdr:rowOff>
    </xdr:from>
    <xdr:ext cx="378565" cy="259045"/>
    <xdr:sp macro="" textlink="">
      <xdr:nvSpPr>
        <xdr:cNvPr id="310" name="労働費該当値テキスト"/>
        <xdr:cNvSpPr txBox="1"/>
      </xdr:nvSpPr>
      <xdr:spPr>
        <a:xfrm>
          <a:off x="10528300"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72441</xdr:rowOff>
    </xdr:from>
    <xdr:to>
      <xdr:col>14</xdr:col>
      <xdr:colOff>79375</xdr:colOff>
      <xdr:row>38</xdr:row>
      <xdr:rowOff>2591</xdr:rowOff>
    </xdr:to>
    <xdr:sp macro="" textlink="">
      <xdr:nvSpPr>
        <xdr:cNvPr id="311" name="円/楕円 310"/>
        <xdr:cNvSpPr/>
      </xdr:nvSpPr>
      <xdr:spPr>
        <a:xfrm>
          <a:off x="9588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165168</xdr:rowOff>
    </xdr:from>
    <xdr:ext cx="378565" cy="259045"/>
    <xdr:sp macro="" textlink="">
      <xdr:nvSpPr>
        <xdr:cNvPr id="312" name="テキスト ボックス 311"/>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54153</xdr:rowOff>
    </xdr:from>
    <xdr:to>
      <xdr:col>12</xdr:col>
      <xdr:colOff>561975</xdr:colOff>
      <xdr:row>37</xdr:row>
      <xdr:rowOff>155753</xdr:rowOff>
    </xdr:to>
    <xdr:sp macro="" textlink="">
      <xdr:nvSpPr>
        <xdr:cNvPr id="313" name="円/楕円 312"/>
        <xdr:cNvSpPr/>
      </xdr:nvSpPr>
      <xdr:spPr>
        <a:xfrm>
          <a:off x="8699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146880</xdr:rowOff>
    </xdr:from>
    <xdr:ext cx="378565" cy="259045"/>
    <xdr:sp macro="" textlink="">
      <xdr:nvSpPr>
        <xdr:cNvPr id="314" name="テキスト ボックス 313"/>
        <xdr:cNvSpPr txBox="1"/>
      </xdr:nvSpPr>
      <xdr:spPr>
        <a:xfrm>
          <a:off x="8561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159766</xdr:rowOff>
    </xdr:from>
    <xdr:to>
      <xdr:col>11</xdr:col>
      <xdr:colOff>358775</xdr:colOff>
      <xdr:row>37</xdr:row>
      <xdr:rowOff>89916</xdr:rowOff>
    </xdr:to>
    <xdr:sp macro="" textlink="">
      <xdr:nvSpPr>
        <xdr:cNvPr id="315" name="円/楕円 314"/>
        <xdr:cNvSpPr/>
      </xdr:nvSpPr>
      <xdr:spPr>
        <a:xfrm>
          <a:off x="7810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81043</xdr:rowOff>
    </xdr:from>
    <xdr:ext cx="378565" cy="259045"/>
    <xdr:sp macro="" textlink="">
      <xdr:nvSpPr>
        <xdr:cNvPr id="316" name="テキスト ボックス 315"/>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103531</xdr:rowOff>
    </xdr:from>
    <xdr:to>
      <xdr:col>10</xdr:col>
      <xdr:colOff>155575</xdr:colOff>
      <xdr:row>37</xdr:row>
      <xdr:rowOff>33681</xdr:rowOff>
    </xdr:to>
    <xdr:sp macro="" textlink="">
      <xdr:nvSpPr>
        <xdr:cNvPr id="317" name="円/楕円 316"/>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24808</xdr:rowOff>
    </xdr:from>
    <xdr:ext cx="378565" cy="259045"/>
    <xdr:sp macro="" textlink="">
      <xdr:nvSpPr>
        <xdr:cNvPr id="318" name="テキスト ボックス 317"/>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143510</xdr:rowOff>
    </xdr:from>
    <xdr:to>
      <xdr:col>15</xdr:col>
      <xdr:colOff>180975</xdr:colOff>
      <xdr:row>54</xdr:row>
      <xdr:rowOff>71120</xdr:rowOff>
    </xdr:to>
    <xdr:cxnSp macro="">
      <xdr:nvCxnSpPr>
        <xdr:cNvPr id="347" name="直線コネクタ 346"/>
        <xdr:cNvCxnSpPr/>
      </xdr:nvCxnSpPr>
      <xdr:spPr>
        <a:xfrm>
          <a:off x="9639300" y="9230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36847</xdr:rowOff>
    </xdr:from>
    <xdr:ext cx="378565" cy="259045"/>
    <xdr:sp macro="" textlink="">
      <xdr:nvSpPr>
        <xdr:cNvPr id="348" name="農林水産業費平均値テキスト"/>
        <xdr:cNvSpPr txBox="1"/>
      </xdr:nvSpPr>
      <xdr:spPr>
        <a:xfrm>
          <a:off x="10528300" y="9638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143510</xdr:rowOff>
    </xdr:from>
    <xdr:to>
      <xdr:col>14</xdr:col>
      <xdr:colOff>28575</xdr:colOff>
      <xdr:row>54</xdr:row>
      <xdr:rowOff>109220</xdr:rowOff>
    </xdr:to>
    <xdr:cxnSp macro="">
      <xdr:nvCxnSpPr>
        <xdr:cNvPr id="350" name="直線コネクタ 349"/>
        <xdr:cNvCxnSpPr/>
      </xdr:nvCxnSpPr>
      <xdr:spPr>
        <a:xfrm flipV="1">
          <a:off x="8750300" y="9230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56</xdr:row>
      <xdr:rowOff>128287</xdr:rowOff>
    </xdr:from>
    <xdr:ext cx="378565" cy="259045"/>
    <xdr:sp macro="" textlink="">
      <xdr:nvSpPr>
        <xdr:cNvPr id="352" name="テキスト ボックス 351"/>
        <xdr:cNvSpPr txBox="1"/>
      </xdr:nvSpPr>
      <xdr:spPr>
        <a:xfrm>
          <a:off x="9450017" y="972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74930</xdr:rowOff>
    </xdr:from>
    <xdr:to>
      <xdr:col>12</xdr:col>
      <xdr:colOff>511175</xdr:colOff>
      <xdr:row>54</xdr:row>
      <xdr:rowOff>109220</xdr:rowOff>
    </xdr:to>
    <xdr:cxnSp macro="">
      <xdr:nvCxnSpPr>
        <xdr:cNvPr id="353" name="直線コネクタ 352"/>
        <xdr:cNvCxnSpPr/>
      </xdr:nvCxnSpPr>
      <xdr:spPr>
        <a:xfrm>
          <a:off x="7861300" y="933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17797</xdr:rowOff>
    </xdr:from>
    <xdr:ext cx="378565" cy="259045"/>
    <xdr:sp macro="" textlink="">
      <xdr:nvSpPr>
        <xdr:cNvPr id="355" name="テキスト ボックス 354"/>
        <xdr:cNvSpPr txBox="1"/>
      </xdr:nvSpPr>
      <xdr:spPr>
        <a:xfrm>
          <a:off x="8561017" y="979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74930</xdr:rowOff>
    </xdr:from>
    <xdr:to>
      <xdr:col>11</xdr:col>
      <xdr:colOff>307975</xdr:colOff>
      <xdr:row>54</xdr:row>
      <xdr:rowOff>120650</xdr:rowOff>
    </xdr:to>
    <xdr:cxnSp macro="">
      <xdr:nvCxnSpPr>
        <xdr:cNvPr id="356" name="直線コネクタ 355"/>
        <xdr:cNvCxnSpPr/>
      </xdr:nvCxnSpPr>
      <xdr:spPr>
        <a:xfrm flipV="1">
          <a:off x="6972300" y="9333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57</xdr:row>
      <xdr:rowOff>25417</xdr:rowOff>
    </xdr:from>
    <xdr:ext cx="378565" cy="259045"/>
    <xdr:sp macro="" textlink="">
      <xdr:nvSpPr>
        <xdr:cNvPr id="358" name="テキスト ボックス 357"/>
        <xdr:cNvSpPr txBox="1"/>
      </xdr:nvSpPr>
      <xdr:spPr>
        <a:xfrm>
          <a:off x="7672017" y="97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54</xdr:row>
      <xdr:rowOff>170197</xdr:rowOff>
    </xdr:from>
    <xdr:ext cx="378565" cy="259045"/>
    <xdr:sp macro="" textlink="">
      <xdr:nvSpPr>
        <xdr:cNvPr id="360" name="テキスト ボックス 359"/>
        <xdr:cNvSpPr txBox="1"/>
      </xdr:nvSpPr>
      <xdr:spPr>
        <a:xfrm>
          <a:off x="6783017" y="942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20320</xdr:rowOff>
    </xdr:from>
    <xdr:to>
      <xdr:col>15</xdr:col>
      <xdr:colOff>231775</xdr:colOff>
      <xdr:row>54</xdr:row>
      <xdr:rowOff>121920</xdr:rowOff>
    </xdr:to>
    <xdr:sp macro="" textlink="">
      <xdr:nvSpPr>
        <xdr:cNvPr id="366" name="円/楕円 365"/>
        <xdr:cNvSpPr/>
      </xdr:nvSpPr>
      <xdr:spPr>
        <a:xfrm>
          <a:off x="10426700" y="92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43197</xdr:rowOff>
    </xdr:from>
    <xdr:ext cx="378565" cy="259045"/>
    <xdr:sp macro="" textlink="">
      <xdr:nvSpPr>
        <xdr:cNvPr id="367" name="農林水産業費該当値テキスト"/>
        <xdr:cNvSpPr txBox="1"/>
      </xdr:nvSpPr>
      <xdr:spPr>
        <a:xfrm>
          <a:off x="10528300" y="913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92710</xdr:rowOff>
    </xdr:from>
    <xdr:to>
      <xdr:col>14</xdr:col>
      <xdr:colOff>79375</xdr:colOff>
      <xdr:row>54</xdr:row>
      <xdr:rowOff>22860</xdr:rowOff>
    </xdr:to>
    <xdr:sp macro="" textlink="">
      <xdr:nvSpPr>
        <xdr:cNvPr id="368" name="円/楕円 367"/>
        <xdr:cNvSpPr/>
      </xdr:nvSpPr>
      <xdr:spPr>
        <a:xfrm>
          <a:off x="9588500" y="91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52</xdr:row>
      <xdr:rowOff>39387</xdr:rowOff>
    </xdr:from>
    <xdr:ext cx="378565" cy="259045"/>
    <xdr:sp macro="" textlink="">
      <xdr:nvSpPr>
        <xdr:cNvPr id="369" name="テキスト ボックス 368"/>
        <xdr:cNvSpPr txBox="1"/>
      </xdr:nvSpPr>
      <xdr:spPr>
        <a:xfrm>
          <a:off x="9450017" y="895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58420</xdr:rowOff>
    </xdr:from>
    <xdr:to>
      <xdr:col>12</xdr:col>
      <xdr:colOff>561975</xdr:colOff>
      <xdr:row>54</xdr:row>
      <xdr:rowOff>160020</xdr:rowOff>
    </xdr:to>
    <xdr:sp macro="" textlink="">
      <xdr:nvSpPr>
        <xdr:cNvPr id="370" name="円/楕円 369"/>
        <xdr:cNvSpPr/>
      </xdr:nvSpPr>
      <xdr:spPr>
        <a:xfrm>
          <a:off x="86995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53</xdr:row>
      <xdr:rowOff>5097</xdr:rowOff>
    </xdr:from>
    <xdr:ext cx="378565" cy="259045"/>
    <xdr:sp macro="" textlink="">
      <xdr:nvSpPr>
        <xdr:cNvPr id="371" name="テキスト ボックス 370"/>
        <xdr:cNvSpPr txBox="1"/>
      </xdr:nvSpPr>
      <xdr:spPr>
        <a:xfrm>
          <a:off x="8561017" y="909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24130</xdr:rowOff>
    </xdr:from>
    <xdr:to>
      <xdr:col>11</xdr:col>
      <xdr:colOff>358775</xdr:colOff>
      <xdr:row>54</xdr:row>
      <xdr:rowOff>125730</xdr:rowOff>
    </xdr:to>
    <xdr:sp macro="" textlink="">
      <xdr:nvSpPr>
        <xdr:cNvPr id="372" name="円/楕円 371"/>
        <xdr:cNvSpPr/>
      </xdr:nvSpPr>
      <xdr:spPr>
        <a:xfrm>
          <a:off x="7810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52</xdr:row>
      <xdr:rowOff>142257</xdr:rowOff>
    </xdr:from>
    <xdr:ext cx="378565" cy="259045"/>
    <xdr:sp macro="" textlink="">
      <xdr:nvSpPr>
        <xdr:cNvPr id="373" name="テキスト ボックス 372"/>
        <xdr:cNvSpPr txBox="1"/>
      </xdr:nvSpPr>
      <xdr:spPr>
        <a:xfrm>
          <a:off x="7672017" y="905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69850</xdr:rowOff>
    </xdr:from>
    <xdr:to>
      <xdr:col>10</xdr:col>
      <xdr:colOff>155575</xdr:colOff>
      <xdr:row>55</xdr:row>
      <xdr:rowOff>0</xdr:rowOff>
    </xdr:to>
    <xdr:sp macro="" textlink="">
      <xdr:nvSpPr>
        <xdr:cNvPr id="374" name="円/楕円 373"/>
        <xdr:cNvSpPr/>
      </xdr:nvSpPr>
      <xdr:spPr>
        <a:xfrm>
          <a:off x="6921500" y="93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16527</xdr:rowOff>
    </xdr:from>
    <xdr:ext cx="378565" cy="259045"/>
    <xdr:sp macro="" textlink="">
      <xdr:nvSpPr>
        <xdr:cNvPr id="375" name="テキスト ボックス 374"/>
        <xdr:cNvSpPr txBox="1"/>
      </xdr:nvSpPr>
      <xdr:spPr>
        <a:xfrm>
          <a:off x="6783017" y="910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18450</xdr:rowOff>
    </xdr:from>
    <xdr:to>
      <xdr:col>15</xdr:col>
      <xdr:colOff>180975</xdr:colOff>
      <xdr:row>78</xdr:row>
      <xdr:rowOff>30338</xdr:rowOff>
    </xdr:to>
    <xdr:cxnSp macro="">
      <xdr:nvCxnSpPr>
        <xdr:cNvPr id="402" name="直線コネクタ 401"/>
        <xdr:cNvCxnSpPr/>
      </xdr:nvCxnSpPr>
      <xdr:spPr>
        <a:xfrm flipV="1">
          <a:off x="9639300" y="1339155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59107</xdr:rowOff>
    </xdr:from>
    <xdr:ext cx="469744" cy="259045"/>
    <xdr:sp macro="" textlink="">
      <xdr:nvSpPr>
        <xdr:cNvPr id="403" name="商工費平均値テキスト"/>
        <xdr:cNvSpPr txBox="1"/>
      </xdr:nvSpPr>
      <xdr:spPr>
        <a:xfrm>
          <a:off x="10528300" y="13089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13193</xdr:rowOff>
    </xdr:from>
    <xdr:to>
      <xdr:col>14</xdr:col>
      <xdr:colOff>28575</xdr:colOff>
      <xdr:row>78</xdr:row>
      <xdr:rowOff>30338</xdr:rowOff>
    </xdr:to>
    <xdr:cxnSp macro="">
      <xdr:nvCxnSpPr>
        <xdr:cNvPr id="405" name="直線コネクタ 404"/>
        <xdr:cNvCxnSpPr/>
      </xdr:nvCxnSpPr>
      <xdr:spPr>
        <a:xfrm>
          <a:off x="8750300" y="133862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167891</xdr:rowOff>
    </xdr:from>
    <xdr:ext cx="469744" cy="259045"/>
    <xdr:sp macro="" textlink="">
      <xdr:nvSpPr>
        <xdr:cNvPr id="407" name="テキスト ボックス 406"/>
        <xdr:cNvSpPr txBox="1"/>
      </xdr:nvSpPr>
      <xdr:spPr>
        <a:xfrm>
          <a:off x="9404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161325</xdr:rowOff>
    </xdr:from>
    <xdr:to>
      <xdr:col>12</xdr:col>
      <xdr:colOff>511175</xdr:colOff>
      <xdr:row>78</xdr:row>
      <xdr:rowOff>13193</xdr:rowOff>
    </xdr:to>
    <xdr:cxnSp macro="">
      <xdr:nvCxnSpPr>
        <xdr:cNvPr id="408" name="直線コネクタ 407"/>
        <xdr:cNvCxnSpPr/>
      </xdr:nvCxnSpPr>
      <xdr:spPr>
        <a:xfrm>
          <a:off x="7861300" y="1336297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160484</xdr:rowOff>
    </xdr:from>
    <xdr:ext cx="469744" cy="259045"/>
    <xdr:sp macro="" textlink="">
      <xdr:nvSpPr>
        <xdr:cNvPr id="410" name="テキスト ボックス 409"/>
        <xdr:cNvSpPr txBox="1"/>
      </xdr:nvSpPr>
      <xdr:spPr>
        <a:xfrm>
          <a:off x="8515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149027</xdr:rowOff>
    </xdr:from>
    <xdr:to>
      <xdr:col>11</xdr:col>
      <xdr:colOff>307975</xdr:colOff>
      <xdr:row>77</xdr:row>
      <xdr:rowOff>161325</xdr:rowOff>
    </xdr:to>
    <xdr:cxnSp macro="">
      <xdr:nvCxnSpPr>
        <xdr:cNvPr id="411" name="直線コネクタ 410"/>
        <xdr:cNvCxnSpPr/>
      </xdr:nvCxnSpPr>
      <xdr:spPr>
        <a:xfrm>
          <a:off x="6972300" y="13350677"/>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3" name="テキスト ボックス 412"/>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5" name="テキスト ボックス 414"/>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139100</xdr:rowOff>
    </xdr:from>
    <xdr:to>
      <xdr:col>15</xdr:col>
      <xdr:colOff>231775</xdr:colOff>
      <xdr:row>78</xdr:row>
      <xdr:rowOff>69250</xdr:rowOff>
    </xdr:to>
    <xdr:sp macro="" textlink="">
      <xdr:nvSpPr>
        <xdr:cNvPr id="421" name="円/楕円 420"/>
        <xdr:cNvSpPr/>
      </xdr:nvSpPr>
      <xdr:spPr>
        <a:xfrm>
          <a:off x="104267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54027</xdr:rowOff>
    </xdr:from>
    <xdr:ext cx="469744" cy="259045"/>
    <xdr:sp macro="" textlink="">
      <xdr:nvSpPr>
        <xdr:cNvPr id="422" name="商工費該当値テキスト"/>
        <xdr:cNvSpPr txBox="1"/>
      </xdr:nvSpPr>
      <xdr:spPr>
        <a:xfrm>
          <a:off x="10528300" y="1325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150988</xdr:rowOff>
    </xdr:from>
    <xdr:to>
      <xdr:col>14</xdr:col>
      <xdr:colOff>79375</xdr:colOff>
      <xdr:row>78</xdr:row>
      <xdr:rowOff>81138</xdr:rowOff>
    </xdr:to>
    <xdr:sp macro="" textlink="">
      <xdr:nvSpPr>
        <xdr:cNvPr id="423" name="円/楕円 422"/>
        <xdr:cNvSpPr/>
      </xdr:nvSpPr>
      <xdr:spPr>
        <a:xfrm>
          <a:off x="9588500" y="13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72265</xdr:rowOff>
    </xdr:from>
    <xdr:ext cx="469744" cy="259045"/>
    <xdr:sp macro="" textlink="">
      <xdr:nvSpPr>
        <xdr:cNvPr id="424" name="テキスト ボックス 423"/>
        <xdr:cNvSpPr txBox="1"/>
      </xdr:nvSpPr>
      <xdr:spPr>
        <a:xfrm>
          <a:off x="9404427"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133843</xdr:rowOff>
    </xdr:from>
    <xdr:to>
      <xdr:col>12</xdr:col>
      <xdr:colOff>561975</xdr:colOff>
      <xdr:row>78</xdr:row>
      <xdr:rowOff>63993</xdr:rowOff>
    </xdr:to>
    <xdr:sp macro="" textlink="">
      <xdr:nvSpPr>
        <xdr:cNvPr id="425" name="円/楕円 424"/>
        <xdr:cNvSpPr/>
      </xdr:nvSpPr>
      <xdr:spPr>
        <a:xfrm>
          <a:off x="8699500" y="133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55120</xdr:rowOff>
    </xdr:from>
    <xdr:ext cx="469744" cy="259045"/>
    <xdr:sp macro="" textlink="">
      <xdr:nvSpPr>
        <xdr:cNvPr id="426" name="テキスト ボックス 425"/>
        <xdr:cNvSpPr txBox="1"/>
      </xdr:nvSpPr>
      <xdr:spPr>
        <a:xfrm>
          <a:off x="8515427" y="1342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110525</xdr:rowOff>
    </xdr:from>
    <xdr:to>
      <xdr:col>11</xdr:col>
      <xdr:colOff>358775</xdr:colOff>
      <xdr:row>78</xdr:row>
      <xdr:rowOff>40675</xdr:rowOff>
    </xdr:to>
    <xdr:sp macro="" textlink="">
      <xdr:nvSpPr>
        <xdr:cNvPr id="427" name="円/楕円 426"/>
        <xdr:cNvSpPr/>
      </xdr:nvSpPr>
      <xdr:spPr>
        <a:xfrm>
          <a:off x="78105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31802</xdr:rowOff>
    </xdr:from>
    <xdr:ext cx="469744" cy="259045"/>
    <xdr:sp macro="" textlink="">
      <xdr:nvSpPr>
        <xdr:cNvPr id="428" name="テキスト ボックス 427"/>
        <xdr:cNvSpPr txBox="1"/>
      </xdr:nvSpPr>
      <xdr:spPr>
        <a:xfrm>
          <a:off x="7626427" y="134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98227</xdr:rowOff>
    </xdr:from>
    <xdr:to>
      <xdr:col>10</xdr:col>
      <xdr:colOff>155575</xdr:colOff>
      <xdr:row>78</xdr:row>
      <xdr:rowOff>28377</xdr:rowOff>
    </xdr:to>
    <xdr:sp macro="" textlink="">
      <xdr:nvSpPr>
        <xdr:cNvPr id="429" name="円/楕円 428"/>
        <xdr:cNvSpPr/>
      </xdr:nvSpPr>
      <xdr:spPr>
        <a:xfrm>
          <a:off x="6921500" y="132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19504</xdr:rowOff>
    </xdr:from>
    <xdr:ext cx="469744" cy="259045"/>
    <xdr:sp macro="" textlink="">
      <xdr:nvSpPr>
        <xdr:cNvPr id="430" name="テキスト ボックス 429"/>
        <xdr:cNvSpPr txBox="1"/>
      </xdr:nvSpPr>
      <xdr:spPr>
        <a:xfrm>
          <a:off x="6737427" y="133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148583</xdr:rowOff>
    </xdr:from>
    <xdr:to>
      <xdr:col>15</xdr:col>
      <xdr:colOff>180975</xdr:colOff>
      <xdr:row>97</xdr:row>
      <xdr:rowOff>106345</xdr:rowOff>
    </xdr:to>
    <xdr:cxnSp macro="">
      <xdr:nvCxnSpPr>
        <xdr:cNvPr id="461" name="直線コネクタ 460"/>
        <xdr:cNvCxnSpPr/>
      </xdr:nvCxnSpPr>
      <xdr:spPr>
        <a:xfrm flipV="1">
          <a:off x="9639300" y="16607783"/>
          <a:ext cx="838200" cy="1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63773</xdr:rowOff>
    </xdr:from>
    <xdr:to>
      <xdr:col>14</xdr:col>
      <xdr:colOff>28575</xdr:colOff>
      <xdr:row>97</xdr:row>
      <xdr:rowOff>106345</xdr:rowOff>
    </xdr:to>
    <xdr:cxnSp macro="">
      <xdr:nvCxnSpPr>
        <xdr:cNvPr id="464" name="直線コネクタ 463"/>
        <xdr:cNvCxnSpPr/>
      </xdr:nvCxnSpPr>
      <xdr:spPr>
        <a:xfrm>
          <a:off x="8750300" y="16694423"/>
          <a:ext cx="889000" cy="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66" name="テキスト ボックス 465"/>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63773</xdr:rowOff>
    </xdr:from>
    <xdr:to>
      <xdr:col>12</xdr:col>
      <xdr:colOff>511175</xdr:colOff>
      <xdr:row>97</xdr:row>
      <xdr:rowOff>88995</xdr:rowOff>
    </xdr:to>
    <xdr:cxnSp macro="">
      <xdr:nvCxnSpPr>
        <xdr:cNvPr id="467" name="直線コネクタ 466"/>
        <xdr:cNvCxnSpPr/>
      </xdr:nvCxnSpPr>
      <xdr:spPr>
        <a:xfrm flipV="1">
          <a:off x="7861300" y="1669442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72383</xdr:rowOff>
    </xdr:from>
    <xdr:to>
      <xdr:col>11</xdr:col>
      <xdr:colOff>307975</xdr:colOff>
      <xdr:row>97</xdr:row>
      <xdr:rowOff>88995</xdr:rowOff>
    </xdr:to>
    <xdr:cxnSp macro="">
      <xdr:nvCxnSpPr>
        <xdr:cNvPr id="470" name="直線コネクタ 469"/>
        <xdr:cNvCxnSpPr/>
      </xdr:nvCxnSpPr>
      <xdr:spPr>
        <a:xfrm>
          <a:off x="6972300" y="16703033"/>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97783</xdr:rowOff>
    </xdr:from>
    <xdr:to>
      <xdr:col>15</xdr:col>
      <xdr:colOff>231775</xdr:colOff>
      <xdr:row>97</xdr:row>
      <xdr:rowOff>27933</xdr:rowOff>
    </xdr:to>
    <xdr:sp macro="" textlink="">
      <xdr:nvSpPr>
        <xdr:cNvPr id="480" name="円/楕円 479"/>
        <xdr:cNvSpPr/>
      </xdr:nvSpPr>
      <xdr:spPr>
        <a:xfrm>
          <a:off x="10426700" y="16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120660</xdr:rowOff>
    </xdr:from>
    <xdr:ext cx="534377" cy="259045"/>
    <xdr:sp macro="" textlink="">
      <xdr:nvSpPr>
        <xdr:cNvPr id="481" name="土木費該当値テキスト"/>
        <xdr:cNvSpPr txBox="1"/>
      </xdr:nvSpPr>
      <xdr:spPr>
        <a:xfrm>
          <a:off x="10528300" y="164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55545</xdr:rowOff>
    </xdr:from>
    <xdr:to>
      <xdr:col>14</xdr:col>
      <xdr:colOff>79375</xdr:colOff>
      <xdr:row>97</xdr:row>
      <xdr:rowOff>157145</xdr:rowOff>
    </xdr:to>
    <xdr:sp macro="" textlink="">
      <xdr:nvSpPr>
        <xdr:cNvPr id="482" name="円/楕円 481"/>
        <xdr:cNvSpPr/>
      </xdr:nvSpPr>
      <xdr:spPr>
        <a:xfrm>
          <a:off x="9588500" y="166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148272</xdr:rowOff>
    </xdr:from>
    <xdr:ext cx="534377" cy="259045"/>
    <xdr:sp macro="" textlink="">
      <xdr:nvSpPr>
        <xdr:cNvPr id="483" name="テキスト ボックス 482"/>
        <xdr:cNvSpPr txBox="1"/>
      </xdr:nvSpPr>
      <xdr:spPr>
        <a:xfrm>
          <a:off x="9372111" y="167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12973</xdr:rowOff>
    </xdr:from>
    <xdr:to>
      <xdr:col>12</xdr:col>
      <xdr:colOff>561975</xdr:colOff>
      <xdr:row>97</xdr:row>
      <xdr:rowOff>114573</xdr:rowOff>
    </xdr:to>
    <xdr:sp macro="" textlink="">
      <xdr:nvSpPr>
        <xdr:cNvPr id="484" name="円/楕円 483"/>
        <xdr:cNvSpPr/>
      </xdr:nvSpPr>
      <xdr:spPr>
        <a:xfrm>
          <a:off x="8699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131100</xdr:rowOff>
    </xdr:from>
    <xdr:ext cx="534377" cy="259045"/>
    <xdr:sp macro="" textlink="">
      <xdr:nvSpPr>
        <xdr:cNvPr id="485" name="テキスト ボックス 484"/>
        <xdr:cNvSpPr txBox="1"/>
      </xdr:nvSpPr>
      <xdr:spPr>
        <a:xfrm>
          <a:off x="8483111" y="164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38195</xdr:rowOff>
    </xdr:from>
    <xdr:to>
      <xdr:col>11</xdr:col>
      <xdr:colOff>358775</xdr:colOff>
      <xdr:row>97</xdr:row>
      <xdr:rowOff>139795</xdr:rowOff>
    </xdr:to>
    <xdr:sp macro="" textlink="">
      <xdr:nvSpPr>
        <xdr:cNvPr id="486" name="円/楕円 485"/>
        <xdr:cNvSpPr/>
      </xdr:nvSpPr>
      <xdr:spPr>
        <a:xfrm>
          <a:off x="7810500" y="166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156322</xdr:rowOff>
    </xdr:from>
    <xdr:ext cx="534377" cy="259045"/>
    <xdr:sp macro="" textlink="">
      <xdr:nvSpPr>
        <xdr:cNvPr id="487" name="テキスト ボックス 486"/>
        <xdr:cNvSpPr txBox="1"/>
      </xdr:nvSpPr>
      <xdr:spPr>
        <a:xfrm>
          <a:off x="7594111" y="164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21583</xdr:rowOff>
    </xdr:from>
    <xdr:to>
      <xdr:col>10</xdr:col>
      <xdr:colOff>155575</xdr:colOff>
      <xdr:row>97</xdr:row>
      <xdr:rowOff>123183</xdr:rowOff>
    </xdr:to>
    <xdr:sp macro="" textlink="">
      <xdr:nvSpPr>
        <xdr:cNvPr id="488" name="円/楕円 487"/>
        <xdr:cNvSpPr/>
      </xdr:nvSpPr>
      <xdr:spPr>
        <a:xfrm>
          <a:off x="6921500" y="166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139710</xdr:rowOff>
    </xdr:from>
    <xdr:ext cx="534377" cy="259045"/>
    <xdr:sp macro="" textlink="">
      <xdr:nvSpPr>
        <xdr:cNvPr id="489" name="テキスト ボックス 488"/>
        <xdr:cNvSpPr txBox="1"/>
      </xdr:nvSpPr>
      <xdr:spPr>
        <a:xfrm>
          <a:off x="6705111" y="164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130773</xdr:rowOff>
    </xdr:from>
    <xdr:to>
      <xdr:col>23</xdr:col>
      <xdr:colOff>517525</xdr:colOff>
      <xdr:row>39</xdr:row>
      <xdr:rowOff>15059</xdr:rowOff>
    </xdr:to>
    <xdr:cxnSp macro="">
      <xdr:nvCxnSpPr>
        <xdr:cNvPr id="520" name="直線コネクタ 519"/>
        <xdr:cNvCxnSpPr/>
      </xdr:nvCxnSpPr>
      <xdr:spPr>
        <a:xfrm>
          <a:off x="15481300" y="6645873"/>
          <a:ext cx="838200" cy="5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1"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130773</xdr:rowOff>
    </xdr:from>
    <xdr:to>
      <xdr:col>22</xdr:col>
      <xdr:colOff>365125</xdr:colOff>
      <xdr:row>39</xdr:row>
      <xdr:rowOff>39551</xdr:rowOff>
    </xdr:to>
    <xdr:cxnSp macro="">
      <xdr:nvCxnSpPr>
        <xdr:cNvPr id="523" name="直線コネクタ 522"/>
        <xdr:cNvCxnSpPr/>
      </xdr:nvCxnSpPr>
      <xdr:spPr>
        <a:xfrm flipV="1">
          <a:off x="14592300" y="6645873"/>
          <a:ext cx="8890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25944</xdr:rowOff>
    </xdr:from>
    <xdr:to>
      <xdr:col>21</xdr:col>
      <xdr:colOff>161925</xdr:colOff>
      <xdr:row>39</xdr:row>
      <xdr:rowOff>39551</xdr:rowOff>
    </xdr:to>
    <xdr:cxnSp macro="">
      <xdr:nvCxnSpPr>
        <xdr:cNvPr id="526" name="直線コネクタ 525"/>
        <xdr:cNvCxnSpPr/>
      </xdr:nvCxnSpPr>
      <xdr:spPr>
        <a:xfrm>
          <a:off x="13703300" y="6712494"/>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28" name="テキスト ボックス 527"/>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10813</xdr:rowOff>
    </xdr:from>
    <xdr:to>
      <xdr:col>19</xdr:col>
      <xdr:colOff>644525</xdr:colOff>
      <xdr:row>39</xdr:row>
      <xdr:rowOff>25944</xdr:rowOff>
    </xdr:to>
    <xdr:cxnSp macro="">
      <xdr:nvCxnSpPr>
        <xdr:cNvPr id="529" name="直線コネクタ 528"/>
        <xdr:cNvCxnSpPr/>
      </xdr:nvCxnSpPr>
      <xdr:spPr>
        <a:xfrm>
          <a:off x="12814300" y="6697363"/>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31" name="テキスト ボックス 530"/>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3" name="テキスト ボックス 532"/>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135709</xdr:rowOff>
    </xdr:from>
    <xdr:to>
      <xdr:col>23</xdr:col>
      <xdr:colOff>568325</xdr:colOff>
      <xdr:row>39</xdr:row>
      <xdr:rowOff>65859</xdr:rowOff>
    </xdr:to>
    <xdr:sp macro="" textlink="">
      <xdr:nvSpPr>
        <xdr:cNvPr id="539" name="円/楕円 538"/>
        <xdr:cNvSpPr/>
      </xdr:nvSpPr>
      <xdr:spPr>
        <a:xfrm>
          <a:off x="16268700" y="66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50636</xdr:rowOff>
    </xdr:from>
    <xdr:ext cx="378565" cy="259045"/>
    <xdr:sp macro="" textlink="">
      <xdr:nvSpPr>
        <xdr:cNvPr id="540" name="消防費該当値テキスト"/>
        <xdr:cNvSpPr txBox="1"/>
      </xdr:nvSpPr>
      <xdr:spPr>
        <a:xfrm>
          <a:off x="16370300" y="6565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79973</xdr:rowOff>
    </xdr:from>
    <xdr:to>
      <xdr:col>22</xdr:col>
      <xdr:colOff>415925</xdr:colOff>
      <xdr:row>39</xdr:row>
      <xdr:rowOff>10123</xdr:rowOff>
    </xdr:to>
    <xdr:sp macro="" textlink="">
      <xdr:nvSpPr>
        <xdr:cNvPr id="541" name="円/楕円 540"/>
        <xdr:cNvSpPr/>
      </xdr:nvSpPr>
      <xdr:spPr>
        <a:xfrm>
          <a:off x="15430500" y="65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1250</xdr:rowOff>
    </xdr:from>
    <xdr:ext cx="469744" cy="259045"/>
    <xdr:sp macro="" textlink="">
      <xdr:nvSpPr>
        <xdr:cNvPr id="542" name="テキスト ボックス 541"/>
        <xdr:cNvSpPr txBox="1"/>
      </xdr:nvSpPr>
      <xdr:spPr>
        <a:xfrm>
          <a:off x="15246427" y="66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160201</xdr:rowOff>
    </xdr:from>
    <xdr:to>
      <xdr:col>21</xdr:col>
      <xdr:colOff>212725</xdr:colOff>
      <xdr:row>39</xdr:row>
      <xdr:rowOff>90351</xdr:rowOff>
    </xdr:to>
    <xdr:sp macro="" textlink="">
      <xdr:nvSpPr>
        <xdr:cNvPr id="543" name="円/楕円 542"/>
        <xdr:cNvSpPr/>
      </xdr:nvSpPr>
      <xdr:spPr>
        <a:xfrm>
          <a:off x="14541500" y="66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81478</xdr:rowOff>
    </xdr:from>
    <xdr:ext cx="378565" cy="259045"/>
    <xdr:sp macro="" textlink="">
      <xdr:nvSpPr>
        <xdr:cNvPr id="544" name="テキスト ボックス 543"/>
        <xdr:cNvSpPr txBox="1"/>
      </xdr:nvSpPr>
      <xdr:spPr>
        <a:xfrm>
          <a:off x="14403017" y="676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146594</xdr:rowOff>
    </xdr:from>
    <xdr:to>
      <xdr:col>20</xdr:col>
      <xdr:colOff>9525</xdr:colOff>
      <xdr:row>39</xdr:row>
      <xdr:rowOff>76744</xdr:rowOff>
    </xdr:to>
    <xdr:sp macro="" textlink="">
      <xdr:nvSpPr>
        <xdr:cNvPr id="545" name="円/楕円 544"/>
        <xdr:cNvSpPr/>
      </xdr:nvSpPr>
      <xdr:spPr>
        <a:xfrm>
          <a:off x="13652500" y="66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67871</xdr:rowOff>
    </xdr:from>
    <xdr:ext cx="378565" cy="259045"/>
    <xdr:sp macro="" textlink="">
      <xdr:nvSpPr>
        <xdr:cNvPr id="546" name="テキスト ボックス 545"/>
        <xdr:cNvSpPr txBox="1"/>
      </xdr:nvSpPr>
      <xdr:spPr>
        <a:xfrm>
          <a:off x="13514017" y="675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131463</xdr:rowOff>
    </xdr:from>
    <xdr:to>
      <xdr:col>18</xdr:col>
      <xdr:colOff>492125</xdr:colOff>
      <xdr:row>39</xdr:row>
      <xdr:rowOff>61613</xdr:rowOff>
    </xdr:to>
    <xdr:sp macro="" textlink="">
      <xdr:nvSpPr>
        <xdr:cNvPr id="547" name="円/楕円 546"/>
        <xdr:cNvSpPr/>
      </xdr:nvSpPr>
      <xdr:spPr>
        <a:xfrm>
          <a:off x="12763500" y="66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52740</xdr:rowOff>
    </xdr:from>
    <xdr:ext cx="378565" cy="259045"/>
    <xdr:sp macro="" textlink="">
      <xdr:nvSpPr>
        <xdr:cNvPr id="548" name="テキスト ボックス 547"/>
        <xdr:cNvSpPr txBox="1"/>
      </xdr:nvSpPr>
      <xdr:spPr>
        <a:xfrm>
          <a:off x="12625017" y="673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140450</xdr:rowOff>
    </xdr:from>
    <xdr:to>
      <xdr:col>23</xdr:col>
      <xdr:colOff>517525</xdr:colOff>
      <xdr:row>57</xdr:row>
      <xdr:rowOff>166675</xdr:rowOff>
    </xdr:to>
    <xdr:cxnSp macro="">
      <xdr:nvCxnSpPr>
        <xdr:cNvPr id="578" name="直線コネクタ 577"/>
        <xdr:cNvCxnSpPr/>
      </xdr:nvCxnSpPr>
      <xdr:spPr>
        <a:xfrm>
          <a:off x="15481300" y="9913100"/>
          <a:ext cx="8382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9"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112611</xdr:rowOff>
    </xdr:from>
    <xdr:to>
      <xdr:col>22</xdr:col>
      <xdr:colOff>365125</xdr:colOff>
      <xdr:row>57</xdr:row>
      <xdr:rowOff>140450</xdr:rowOff>
    </xdr:to>
    <xdr:cxnSp macro="">
      <xdr:nvCxnSpPr>
        <xdr:cNvPr id="581" name="直線コネクタ 580"/>
        <xdr:cNvCxnSpPr/>
      </xdr:nvCxnSpPr>
      <xdr:spPr>
        <a:xfrm>
          <a:off x="14592300" y="9885261"/>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3" name="テキスト ボックス 582"/>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112611</xdr:rowOff>
    </xdr:from>
    <xdr:to>
      <xdr:col>21</xdr:col>
      <xdr:colOff>161925</xdr:colOff>
      <xdr:row>57</xdr:row>
      <xdr:rowOff>123507</xdr:rowOff>
    </xdr:to>
    <xdr:cxnSp macro="">
      <xdr:nvCxnSpPr>
        <xdr:cNvPr id="584" name="直線コネクタ 583"/>
        <xdr:cNvCxnSpPr/>
      </xdr:nvCxnSpPr>
      <xdr:spPr>
        <a:xfrm flipV="1">
          <a:off x="13703300" y="9885261"/>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49013</xdr:rowOff>
    </xdr:from>
    <xdr:ext cx="534377" cy="259045"/>
    <xdr:sp macro="" textlink="">
      <xdr:nvSpPr>
        <xdr:cNvPr id="586" name="テキスト ボックス 585"/>
        <xdr:cNvSpPr txBox="1"/>
      </xdr:nvSpPr>
      <xdr:spPr>
        <a:xfrm>
          <a:off x="14325111" y="99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79997</xdr:rowOff>
    </xdr:from>
    <xdr:to>
      <xdr:col>19</xdr:col>
      <xdr:colOff>644525</xdr:colOff>
      <xdr:row>57</xdr:row>
      <xdr:rowOff>123507</xdr:rowOff>
    </xdr:to>
    <xdr:cxnSp macro="">
      <xdr:nvCxnSpPr>
        <xdr:cNvPr id="587" name="直線コネクタ 586"/>
        <xdr:cNvCxnSpPr/>
      </xdr:nvCxnSpPr>
      <xdr:spPr>
        <a:xfrm>
          <a:off x="12814300" y="9852647"/>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66971</xdr:rowOff>
    </xdr:from>
    <xdr:ext cx="534377" cy="259045"/>
    <xdr:sp macro="" textlink="">
      <xdr:nvSpPr>
        <xdr:cNvPr id="589" name="テキスト ボックス 588"/>
        <xdr:cNvSpPr txBox="1"/>
      </xdr:nvSpPr>
      <xdr:spPr>
        <a:xfrm>
          <a:off x="13436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32224</xdr:rowOff>
    </xdr:from>
    <xdr:ext cx="534377" cy="259045"/>
    <xdr:sp macro="" textlink="">
      <xdr:nvSpPr>
        <xdr:cNvPr id="591" name="テキスト ボックス 590"/>
        <xdr:cNvSpPr txBox="1"/>
      </xdr:nvSpPr>
      <xdr:spPr>
        <a:xfrm>
          <a:off x="12547111" y="99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115875</xdr:rowOff>
    </xdr:from>
    <xdr:to>
      <xdr:col>23</xdr:col>
      <xdr:colOff>568325</xdr:colOff>
      <xdr:row>58</xdr:row>
      <xdr:rowOff>46025</xdr:rowOff>
    </xdr:to>
    <xdr:sp macro="" textlink="">
      <xdr:nvSpPr>
        <xdr:cNvPr id="597" name="円/楕円 596"/>
        <xdr:cNvSpPr/>
      </xdr:nvSpPr>
      <xdr:spPr>
        <a:xfrm>
          <a:off x="162687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94302</xdr:rowOff>
    </xdr:from>
    <xdr:ext cx="534377" cy="259045"/>
    <xdr:sp macro="" textlink="">
      <xdr:nvSpPr>
        <xdr:cNvPr id="598" name="教育費該当値テキスト"/>
        <xdr:cNvSpPr txBox="1"/>
      </xdr:nvSpPr>
      <xdr:spPr>
        <a:xfrm>
          <a:off x="16370300" y="98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89650</xdr:rowOff>
    </xdr:from>
    <xdr:to>
      <xdr:col>22</xdr:col>
      <xdr:colOff>415925</xdr:colOff>
      <xdr:row>58</xdr:row>
      <xdr:rowOff>19800</xdr:rowOff>
    </xdr:to>
    <xdr:sp macro="" textlink="">
      <xdr:nvSpPr>
        <xdr:cNvPr id="599" name="円/楕円 598"/>
        <xdr:cNvSpPr/>
      </xdr:nvSpPr>
      <xdr:spPr>
        <a:xfrm>
          <a:off x="15430500" y="9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10927</xdr:rowOff>
    </xdr:from>
    <xdr:ext cx="534377" cy="259045"/>
    <xdr:sp macro="" textlink="">
      <xdr:nvSpPr>
        <xdr:cNvPr id="600" name="テキスト ボックス 599"/>
        <xdr:cNvSpPr txBox="1"/>
      </xdr:nvSpPr>
      <xdr:spPr>
        <a:xfrm>
          <a:off x="15214111" y="99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61811</xdr:rowOff>
    </xdr:from>
    <xdr:to>
      <xdr:col>21</xdr:col>
      <xdr:colOff>212725</xdr:colOff>
      <xdr:row>57</xdr:row>
      <xdr:rowOff>163411</xdr:rowOff>
    </xdr:to>
    <xdr:sp macro="" textlink="">
      <xdr:nvSpPr>
        <xdr:cNvPr id="601" name="円/楕円 600"/>
        <xdr:cNvSpPr/>
      </xdr:nvSpPr>
      <xdr:spPr>
        <a:xfrm>
          <a:off x="14541500" y="98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8488</xdr:rowOff>
    </xdr:from>
    <xdr:ext cx="534377" cy="259045"/>
    <xdr:sp macro="" textlink="">
      <xdr:nvSpPr>
        <xdr:cNvPr id="602" name="テキスト ボックス 601"/>
        <xdr:cNvSpPr txBox="1"/>
      </xdr:nvSpPr>
      <xdr:spPr>
        <a:xfrm>
          <a:off x="14325111" y="96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72707</xdr:rowOff>
    </xdr:from>
    <xdr:to>
      <xdr:col>20</xdr:col>
      <xdr:colOff>9525</xdr:colOff>
      <xdr:row>58</xdr:row>
      <xdr:rowOff>2857</xdr:rowOff>
    </xdr:to>
    <xdr:sp macro="" textlink="">
      <xdr:nvSpPr>
        <xdr:cNvPr id="603" name="円/楕円 602"/>
        <xdr:cNvSpPr/>
      </xdr:nvSpPr>
      <xdr:spPr>
        <a:xfrm>
          <a:off x="13652500" y="98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19384</xdr:rowOff>
    </xdr:from>
    <xdr:ext cx="534377" cy="259045"/>
    <xdr:sp macro="" textlink="">
      <xdr:nvSpPr>
        <xdr:cNvPr id="604" name="テキスト ボックス 603"/>
        <xdr:cNvSpPr txBox="1"/>
      </xdr:nvSpPr>
      <xdr:spPr>
        <a:xfrm>
          <a:off x="13436111" y="96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29197</xdr:rowOff>
    </xdr:from>
    <xdr:to>
      <xdr:col>18</xdr:col>
      <xdr:colOff>492125</xdr:colOff>
      <xdr:row>57</xdr:row>
      <xdr:rowOff>130797</xdr:rowOff>
    </xdr:to>
    <xdr:sp macro="" textlink="">
      <xdr:nvSpPr>
        <xdr:cNvPr id="605" name="円/楕円 604"/>
        <xdr:cNvSpPr/>
      </xdr:nvSpPr>
      <xdr:spPr>
        <a:xfrm>
          <a:off x="12763500" y="98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147324</xdr:rowOff>
    </xdr:from>
    <xdr:ext cx="534377" cy="259045"/>
    <xdr:sp macro="" textlink="">
      <xdr:nvSpPr>
        <xdr:cNvPr id="606" name="テキスト ボックス 605"/>
        <xdr:cNvSpPr txBox="1"/>
      </xdr:nvSpPr>
      <xdr:spPr>
        <a:xfrm>
          <a:off x="12547111" y="95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0" name="テキスト ボックス 619"/>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2" name="テキスト ボックス 621"/>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4" name="テキスト ボックス 623"/>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6" name="テキスト ボックス 625"/>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38299</xdr:rowOff>
    </xdr:from>
    <xdr:ext cx="377026" cy="259045"/>
    <xdr:sp macro="" textlink="">
      <xdr:nvSpPr>
        <xdr:cNvPr id="628" name="テキスト ボックス 627"/>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30" name="テキスト ボックス 629"/>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10704</xdr:rowOff>
    </xdr:from>
    <xdr:to>
      <xdr:col>23</xdr:col>
      <xdr:colOff>516889</xdr:colOff>
      <xdr:row>79</xdr:row>
      <xdr:rowOff>98879</xdr:rowOff>
    </xdr:to>
    <xdr:cxnSp macro="">
      <xdr:nvCxnSpPr>
        <xdr:cNvPr id="632" name="直線コネクタ 631"/>
        <xdr:cNvCxnSpPr/>
      </xdr:nvCxnSpPr>
      <xdr:spPr>
        <a:xfrm flipV="1">
          <a:off x="16317595" y="12869454"/>
          <a:ext cx="1269" cy="77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128831</xdr:rowOff>
    </xdr:from>
    <xdr:ext cx="378565" cy="259045"/>
    <xdr:sp macro="" textlink="">
      <xdr:nvSpPr>
        <xdr:cNvPr id="635" name="災害復旧費最大値テキスト"/>
        <xdr:cNvSpPr txBox="1"/>
      </xdr:nvSpPr>
      <xdr:spPr>
        <a:xfrm>
          <a:off x="16370300" y="12644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75</xdr:row>
      <xdr:rowOff>10704</xdr:rowOff>
    </xdr:from>
    <xdr:to>
      <xdr:col>23</xdr:col>
      <xdr:colOff>606425</xdr:colOff>
      <xdr:row>75</xdr:row>
      <xdr:rowOff>10704</xdr:rowOff>
    </xdr:to>
    <xdr:cxnSp macro="">
      <xdr:nvCxnSpPr>
        <xdr:cNvPr id="636" name="直線コネクタ 635"/>
        <xdr:cNvCxnSpPr/>
      </xdr:nvCxnSpPr>
      <xdr:spPr>
        <a:xfrm>
          <a:off x="16230600" y="1286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18704</xdr:rowOff>
    </xdr:from>
    <xdr:ext cx="313932" cy="259045"/>
    <xdr:sp macro="" textlink="">
      <xdr:nvSpPr>
        <xdr:cNvPr id="638" name="災害復旧費平均値テキスト"/>
        <xdr:cNvSpPr txBox="1"/>
      </xdr:nvSpPr>
      <xdr:spPr>
        <a:xfrm>
          <a:off x="16370300" y="1339180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167277</xdr:rowOff>
    </xdr:from>
    <xdr:to>
      <xdr:col>23</xdr:col>
      <xdr:colOff>568325</xdr:colOff>
      <xdr:row>79</xdr:row>
      <xdr:rowOff>97427</xdr:rowOff>
    </xdr:to>
    <xdr:sp macro="" textlink="">
      <xdr:nvSpPr>
        <xdr:cNvPr id="639" name="フローチャート : 判断 638"/>
        <xdr:cNvSpPr/>
      </xdr:nvSpPr>
      <xdr:spPr>
        <a:xfrm>
          <a:off x="162687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138067</xdr:rowOff>
    </xdr:from>
    <xdr:to>
      <xdr:col>22</xdr:col>
      <xdr:colOff>365125</xdr:colOff>
      <xdr:row>79</xdr:row>
      <xdr:rowOff>98879</xdr:rowOff>
    </xdr:to>
    <xdr:cxnSp macro="">
      <xdr:nvCxnSpPr>
        <xdr:cNvPr id="640" name="直線コネクタ 639"/>
        <xdr:cNvCxnSpPr/>
      </xdr:nvCxnSpPr>
      <xdr:spPr>
        <a:xfrm>
          <a:off x="14592300" y="12996817"/>
          <a:ext cx="889000" cy="6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2358</xdr:rowOff>
    </xdr:from>
    <xdr:to>
      <xdr:col>22</xdr:col>
      <xdr:colOff>415925</xdr:colOff>
      <xdr:row>79</xdr:row>
      <xdr:rowOff>103958</xdr:rowOff>
    </xdr:to>
    <xdr:sp macro="" textlink="">
      <xdr:nvSpPr>
        <xdr:cNvPr id="641" name="フローチャート : 判断 640"/>
        <xdr:cNvSpPr/>
      </xdr:nvSpPr>
      <xdr:spPr>
        <a:xfrm>
          <a:off x="15430500" y="135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120485</xdr:rowOff>
    </xdr:from>
    <xdr:ext cx="313932" cy="259045"/>
    <xdr:sp macro="" textlink="">
      <xdr:nvSpPr>
        <xdr:cNvPr id="642" name="テキスト ボックス 641"/>
        <xdr:cNvSpPr txBox="1"/>
      </xdr:nvSpPr>
      <xdr:spPr>
        <a:xfrm>
          <a:off x="15324333" y="13322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138067</xdr:rowOff>
    </xdr:from>
    <xdr:to>
      <xdr:col>21</xdr:col>
      <xdr:colOff>161925</xdr:colOff>
      <xdr:row>76</xdr:row>
      <xdr:rowOff>165826</xdr:rowOff>
    </xdr:to>
    <xdr:cxnSp macro="">
      <xdr:nvCxnSpPr>
        <xdr:cNvPr id="643" name="直線コネクタ 642"/>
        <xdr:cNvCxnSpPr/>
      </xdr:nvCxnSpPr>
      <xdr:spPr>
        <a:xfrm flipV="1">
          <a:off x="13703300" y="12996817"/>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90532</xdr:rowOff>
    </xdr:from>
    <xdr:to>
      <xdr:col>21</xdr:col>
      <xdr:colOff>212725</xdr:colOff>
      <xdr:row>78</xdr:row>
      <xdr:rowOff>20682</xdr:rowOff>
    </xdr:to>
    <xdr:sp macro="" textlink="">
      <xdr:nvSpPr>
        <xdr:cNvPr id="644" name="フローチャート : 判断 643"/>
        <xdr:cNvSpPr/>
      </xdr:nvSpPr>
      <xdr:spPr>
        <a:xfrm>
          <a:off x="14541500" y="132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11809</xdr:rowOff>
    </xdr:from>
    <xdr:ext cx="313932" cy="259045"/>
    <xdr:sp macro="" textlink="">
      <xdr:nvSpPr>
        <xdr:cNvPr id="645" name="テキスト ボックス 644"/>
        <xdr:cNvSpPr txBox="1"/>
      </xdr:nvSpPr>
      <xdr:spPr>
        <a:xfrm>
          <a:off x="14435333" y="1338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149497</xdr:rowOff>
    </xdr:from>
    <xdr:to>
      <xdr:col>19</xdr:col>
      <xdr:colOff>644525</xdr:colOff>
      <xdr:row>76</xdr:row>
      <xdr:rowOff>165826</xdr:rowOff>
    </xdr:to>
    <xdr:cxnSp macro="">
      <xdr:nvCxnSpPr>
        <xdr:cNvPr id="646" name="直線コネクタ 645"/>
        <xdr:cNvCxnSpPr/>
      </xdr:nvCxnSpPr>
      <xdr:spPr>
        <a:xfrm>
          <a:off x="12814300" y="12150997"/>
          <a:ext cx="8890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67673</xdr:rowOff>
    </xdr:from>
    <xdr:to>
      <xdr:col>20</xdr:col>
      <xdr:colOff>9525</xdr:colOff>
      <xdr:row>77</xdr:row>
      <xdr:rowOff>169273</xdr:rowOff>
    </xdr:to>
    <xdr:sp macro="" textlink="">
      <xdr:nvSpPr>
        <xdr:cNvPr id="647" name="フローチャート : 判断 646"/>
        <xdr:cNvSpPr/>
      </xdr:nvSpPr>
      <xdr:spPr>
        <a:xfrm>
          <a:off x="13652500" y="132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160400</xdr:rowOff>
    </xdr:from>
    <xdr:ext cx="313932" cy="259045"/>
    <xdr:sp macro="" textlink="">
      <xdr:nvSpPr>
        <xdr:cNvPr id="648" name="テキスト ボックス 647"/>
        <xdr:cNvSpPr txBox="1"/>
      </xdr:nvSpPr>
      <xdr:spPr>
        <a:xfrm>
          <a:off x="13546333" y="1336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119924</xdr:rowOff>
    </xdr:from>
    <xdr:to>
      <xdr:col>18</xdr:col>
      <xdr:colOff>492125</xdr:colOff>
      <xdr:row>74</xdr:row>
      <xdr:rowOff>50074</xdr:rowOff>
    </xdr:to>
    <xdr:sp macro="" textlink="">
      <xdr:nvSpPr>
        <xdr:cNvPr id="649" name="フローチャート : 判断 648"/>
        <xdr:cNvSpPr/>
      </xdr:nvSpPr>
      <xdr:spPr>
        <a:xfrm>
          <a:off x="12763500" y="1263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74</xdr:row>
      <xdr:rowOff>41201</xdr:rowOff>
    </xdr:from>
    <xdr:ext cx="378565" cy="259045"/>
    <xdr:sp macro="" textlink="">
      <xdr:nvSpPr>
        <xdr:cNvPr id="650" name="テキスト ボックス 649"/>
        <xdr:cNvSpPr txBox="1"/>
      </xdr:nvSpPr>
      <xdr:spPr>
        <a:xfrm>
          <a:off x="12625017" y="12728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6" name="円/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145705</xdr:rowOff>
    </xdr:from>
    <xdr:ext cx="249299" cy="259045"/>
    <xdr:sp macro="" textlink="">
      <xdr:nvSpPr>
        <xdr:cNvPr id="657" name="災害復旧費該当値テキスト"/>
        <xdr:cNvSpPr txBox="1"/>
      </xdr:nvSpPr>
      <xdr:spPr>
        <a:xfrm>
          <a:off x="16370300" y="135188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8" name="円/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9" name="テキスト ボックス 658"/>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87267</xdr:rowOff>
    </xdr:from>
    <xdr:to>
      <xdr:col>21</xdr:col>
      <xdr:colOff>212725</xdr:colOff>
      <xdr:row>76</xdr:row>
      <xdr:rowOff>17416</xdr:rowOff>
    </xdr:to>
    <xdr:sp macro="" textlink="">
      <xdr:nvSpPr>
        <xdr:cNvPr id="660" name="円/楕円 659"/>
        <xdr:cNvSpPr/>
      </xdr:nvSpPr>
      <xdr:spPr>
        <a:xfrm>
          <a:off x="14541500" y="12946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33944</xdr:rowOff>
    </xdr:from>
    <xdr:ext cx="378565" cy="259045"/>
    <xdr:sp macro="" textlink="">
      <xdr:nvSpPr>
        <xdr:cNvPr id="661" name="テキスト ボックス 660"/>
        <xdr:cNvSpPr txBox="1"/>
      </xdr:nvSpPr>
      <xdr:spPr>
        <a:xfrm>
          <a:off x="14403017" y="1272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115026</xdr:rowOff>
    </xdr:from>
    <xdr:to>
      <xdr:col>20</xdr:col>
      <xdr:colOff>9525</xdr:colOff>
      <xdr:row>77</xdr:row>
      <xdr:rowOff>45176</xdr:rowOff>
    </xdr:to>
    <xdr:sp macro="" textlink="">
      <xdr:nvSpPr>
        <xdr:cNvPr id="662" name="円/楕円 661"/>
        <xdr:cNvSpPr/>
      </xdr:nvSpPr>
      <xdr:spPr>
        <a:xfrm>
          <a:off x="13652500" y="131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75</xdr:row>
      <xdr:rowOff>61703</xdr:rowOff>
    </xdr:from>
    <xdr:ext cx="378565" cy="259045"/>
    <xdr:sp macro="" textlink="">
      <xdr:nvSpPr>
        <xdr:cNvPr id="663" name="テキスト ボックス 662"/>
        <xdr:cNvSpPr txBox="1"/>
      </xdr:nvSpPr>
      <xdr:spPr>
        <a:xfrm>
          <a:off x="13514017" y="1292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98697</xdr:rowOff>
    </xdr:from>
    <xdr:to>
      <xdr:col>18</xdr:col>
      <xdr:colOff>492125</xdr:colOff>
      <xdr:row>71</xdr:row>
      <xdr:rowOff>28847</xdr:rowOff>
    </xdr:to>
    <xdr:sp macro="" textlink="">
      <xdr:nvSpPr>
        <xdr:cNvPr id="664" name="円/楕円 663"/>
        <xdr:cNvSpPr/>
      </xdr:nvSpPr>
      <xdr:spPr>
        <a:xfrm>
          <a:off x="12763500" y="121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45374</xdr:rowOff>
    </xdr:from>
    <xdr:ext cx="378565" cy="259045"/>
    <xdr:sp macro="" textlink="">
      <xdr:nvSpPr>
        <xdr:cNvPr id="665" name="テキスト ボックス 664"/>
        <xdr:cNvSpPr txBox="1"/>
      </xdr:nvSpPr>
      <xdr:spPr>
        <a:xfrm>
          <a:off x="12625017" y="118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7" name="直線コネクタ 686"/>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8"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9" name="直線コネクタ 688"/>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90"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91" name="直線コネクタ 690"/>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160046</xdr:rowOff>
    </xdr:from>
    <xdr:to>
      <xdr:col>23</xdr:col>
      <xdr:colOff>517525</xdr:colOff>
      <xdr:row>97</xdr:row>
      <xdr:rowOff>161874</xdr:rowOff>
    </xdr:to>
    <xdr:cxnSp macro="">
      <xdr:nvCxnSpPr>
        <xdr:cNvPr id="692" name="直線コネクタ 691"/>
        <xdr:cNvCxnSpPr/>
      </xdr:nvCxnSpPr>
      <xdr:spPr>
        <a:xfrm flipV="1">
          <a:off x="15481300" y="1679069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93"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4" name="フローチャート : 判断 693"/>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161874</xdr:rowOff>
    </xdr:from>
    <xdr:to>
      <xdr:col>22</xdr:col>
      <xdr:colOff>365125</xdr:colOff>
      <xdr:row>98</xdr:row>
      <xdr:rowOff>574</xdr:rowOff>
    </xdr:to>
    <xdr:cxnSp macro="">
      <xdr:nvCxnSpPr>
        <xdr:cNvPr id="695" name="直線コネクタ 694"/>
        <xdr:cNvCxnSpPr/>
      </xdr:nvCxnSpPr>
      <xdr:spPr>
        <a:xfrm flipV="1">
          <a:off x="14592300" y="1679252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6" name="フローチャート : 判断 695"/>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7" name="テキスト ボックス 696"/>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33355</xdr:rowOff>
    </xdr:from>
    <xdr:to>
      <xdr:col>21</xdr:col>
      <xdr:colOff>161925</xdr:colOff>
      <xdr:row>98</xdr:row>
      <xdr:rowOff>574</xdr:rowOff>
    </xdr:to>
    <xdr:cxnSp macro="">
      <xdr:nvCxnSpPr>
        <xdr:cNvPr id="698" name="直線コネクタ 697"/>
        <xdr:cNvCxnSpPr/>
      </xdr:nvCxnSpPr>
      <xdr:spPr>
        <a:xfrm>
          <a:off x="13703300" y="16492555"/>
          <a:ext cx="889000" cy="3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9" name="フローチャート : 判断 698"/>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700" name="テキスト ボックス 699"/>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33355</xdr:rowOff>
    </xdr:from>
    <xdr:to>
      <xdr:col>19</xdr:col>
      <xdr:colOff>644525</xdr:colOff>
      <xdr:row>97</xdr:row>
      <xdr:rowOff>163612</xdr:rowOff>
    </xdr:to>
    <xdr:cxnSp macro="">
      <xdr:nvCxnSpPr>
        <xdr:cNvPr id="701" name="直線コネクタ 700"/>
        <xdr:cNvCxnSpPr/>
      </xdr:nvCxnSpPr>
      <xdr:spPr>
        <a:xfrm flipV="1">
          <a:off x="12814300" y="16492555"/>
          <a:ext cx="889000" cy="30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702" name="フローチャート : 判断 701"/>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703" name="テキスト ボックス 702"/>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4" name="フローチャート : 判断 703"/>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5" name="テキスト ボックス 704"/>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109246</xdr:rowOff>
    </xdr:from>
    <xdr:to>
      <xdr:col>23</xdr:col>
      <xdr:colOff>568325</xdr:colOff>
      <xdr:row>98</xdr:row>
      <xdr:rowOff>39396</xdr:rowOff>
    </xdr:to>
    <xdr:sp macro="" textlink="">
      <xdr:nvSpPr>
        <xdr:cNvPr id="711" name="円/楕円 710"/>
        <xdr:cNvSpPr/>
      </xdr:nvSpPr>
      <xdr:spPr>
        <a:xfrm>
          <a:off x="16268700" y="167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24173</xdr:rowOff>
    </xdr:from>
    <xdr:ext cx="469744" cy="259045"/>
    <xdr:sp macro="" textlink="">
      <xdr:nvSpPr>
        <xdr:cNvPr id="712" name="公債費該当値テキスト"/>
        <xdr:cNvSpPr txBox="1"/>
      </xdr:nvSpPr>
      <xdr:spPr>
        <a:xfrm>
          <a:off x="16370300" y="1665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111074</xdr:rowOff>
    </xdr:from>
    <xdr:to>
      <xdr:col>22</xdr:col>
      <xdr:colOff>415925</xdr:colOff>
      <xdr:row>98</xdr:row>
      <xdr:rowOff>41224</xdr:rowOff>
    </xdr:to>
    <xdr:sp macro="" textlink="">
      <xdr:nvSpPr>
        <xdr:cNvPr id="713" name="円/楕円 712"/>
        <xdr:cNvSpPr/>
      </xdr:nvSpPr>
      <xdr:spPr>
        <a:xfrm>
          <a:off x="15430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32351</xdr:rowOff>
    </xdr:from>
    <xdr:ext cx="469744" cy="259045"/>
    <xdr:sp macro="" textlink="">
      <xdr:nvSpPr>
        <xdr:cNvPr id="714" name="テキスト ボックス 713"/>
        <xdr:cNvSpPr txBox="1"/>
      </xdr:nvSpPr>
      <xdr:spPr>
        <a:xfrm>
          <a:off x="15246427" y="1683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121224</xdr:rowOff>
    </xdr:from>
    <xdr:to>
      <xdr:col>21</xdr:col>
      <xdr:colOff>212725</xdr:colOff>
      <xdr:row>98</xdr:row>
      <xdr:rowOff>51374</xdr:rowOff>
    </xdr:to>
    <xdr:sp macro="" textlink="">
      <xdr:nvSpPr>
        <xdr:cNvPr id="715" name="円/楕円 714"/>
        <xdr:cNvSpPr/>
      </xdr:nvSpPr>
      <xdr:spPr>
        <a:xfrm>
          <a:off x="14541500" y="167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42501</xdr:rowOff>
    </xdr:from>
    <xdr:ext cx="469744" cy="259045"/>
    <xdr:sp macro="" textlink="">
      <xdr:nvSpPr>
        <xdr:cNvPr id="716" name="テキスト ボックス 715"/>
        <xdr:cNvSpPr txBox="1"/>
      </xdr:nvSpPr>
      <xdr:spPr>
        <a:xfrm>
          <a:off x="14357427" y="1684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154005</xdr:rowOff>
    </xdr:from>
    <xdr:to>
      <xdr:col>20</xdr:col>
      <xdr:colOff>9525</xdr:colOff>
      <xdr:row>96</xdr:row>
      <xdr:rowOff>84155</xdr:rowOff>
    </xdr:to>
    <xdr:sp macro="" textlink="">
      <xdr:nvSpPr>
        <xdr:cNvPr id="717" name="円/楕円 716"/>
        <xdr:cNvSpPr/>
      </xdr:nvSpPr>
      <xdr:spPr>
        <a:xfrm>
          <a:off x="13652500" y="16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75282</xdr:rowOff>
    </xdr:from>
    <xdr:ext cx="469744" cy="259045"/>
    <xdr:sp macro="" textlink="">
      <xdr:nvSpPr>
        <xdr:cNvPr id="718" name="テキスト ボックス 717"/>
        <xdr:cNvSpPr txBox="1"/>
      </xdr:nvSpPr>
      <xdr:spPr>
        <a:xfrm>
          <a:off x="13468427" y="1653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112812</xdr:rowOff>
    </xdr:from>
    <xdr:to>
      <xdr:col>18</xdr:col>
      <xdr:colOff>492125</xdr:colOff>
      <xdr:row>98</xdr:row>
      <xdr:rowOff>42962</xdr:rowOff>
    </xdr:to>
    <xdr:sp macro="" textlink="">
      <xdr:nvSpPr>
        <xdr:cNvPr id="719" name="円/楕円 718"/>
        <xdr:cNvSpPr/>
      </xdr:nvSpPr>
      <xdr:spPr>
        <a:xfrm>
          <a:off x="12763500" y="167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34089</xdr:rowOff>
    </xdr:from>
    <xdr:ext cx="469744" cy="259045"/>
    <xdr:sp macro="" textlink="">
      <xdr:nvSpPr>
        <xdr:cNvPr id="720" name="テキスト ボックス 719"/>
        <xdr:cNvSpPr txBox="1"/>
      </xdr:nvSpPr>
      <xdr:spPr>
        <a:xfrm>
          <a:off x="12579427" y="1683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4" name="直線コネクタ 743"/>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7"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8" name="直線コネクタ 747"/>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50"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51" name="フローチャート : 判断 750"/>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3" name="フローチャート : 判断 752"/>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4" name="テキスト ボックス 753"/>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6" name="フローチャート : 判断 755"/>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7" name="テキスト ボックス 756"/>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9" name="フローチャート : 判断 758"/>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60" name="テキスト ボックス 759"/>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61" name="フローチャート : 判断 760"/>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2" name="テキスト ボックス 761"/>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主な構成項目である民生費は、住民一人当たり</a:t>
          </a:r>
          <a:r>
            <a:rPr kumimoji="1" lang="en-US" altLang="ja-JP" sz="1300">
              <a:solidFill>
                <a:schemeClr val="dk1"/>
              </a:solidFill>
              <a:effectLst/>
              <a:latin typeface="+mn-ea"/>
              <a:ea typeface="+mn-ea"/>
              <a:cs typeface="+mn-cs"/>
            </a:rPr>
            <a:t>184,895</a:t>
          </a:r>
          <a:r>
            <a:rPr kumimoji="1" lang="ja-JP" altLang="ja-JP" sz="1300">
              <a:solidFill>
                <a:schemeClr val="dk1"/>
              </a:solidFill>
              <a:effectLst/>
              <a:latin typeface="+mn-ea"/>
              <a:ea typeface="+mn-ea"/>
              <a:cs typeface="+mn-cs"/>
            </a:rPr>
            <a:t>円となっている。主な増要因は、子ども・子育て支援新制度の開始による児童福祉経費の増や障害者（児）経費の増である。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土木費は、住民一人当たり</a:t>
          </a:r>
          <a:r>
            <a:rPr kumimoji="1" lang="en-US" altLang="ja-JP" sz="1300">
              <a:solidFill>
                <a:schemeClr val="dk1"/>
              </a:solidFill>
              <a:effectLst/>
              <a:latin typeface="+mn-ea"/>
              <a:ea typeface="+mn-ea"/>
              <a:cs typeface="+mn-cs"/>
            </a:rPr>
            <a:t>42,684</a:t>
          </a:r>
          <a:r>
            <a:rPr kumimoji="1" lang="ja-JP" altLang="ja-JP" sz="1300">
              <a:solidFill>
                <a:schemeClr val="dk1"/>
              </a:solidFill>
              <a:effectLst/>
              <a:latin typeface="+mn-ea"/>
              <a:ea typeface="+mn-ea"/>
              <a:cs typeface="+mn-cs"/>
            </a:rPr>
            <a:t>円となっており、類似団体と比較して一人当たりコストが高い状況となっている。主な増要因は、ＪＲ小岩周辺地区等街づくりの今後の経費増に備えて基金への積立を行ったためである。</a:t>
          </a:r>
          <a:endParaRPr lang="ja-JP" altLang="ja-JP" sz="1300">
            <a:effectLst/>
            <a:latin typeface="+mn-ea"/>
            <a:ea typeface="+mn-ea"/>
          </a:endParaRPr>
        </a:p>
        <a:p>
          <a:r>
            <a:rPr lang="ja-JP" altLang="ja-JP" sz="1300">
              <a:solidFill>
                <a:schemeClr val="dk1"/>
              </a:solidFill>
              <a:effectLst/>
              <a:latin typeface="+mn-ea"/>
              <a:ea typeface="+mn-ea"/>
              <a:cs typeface="+mn-cs"/>
            </a:rPr>
            <a:t>消防費は、住民一人当たり</a:t>
          </a:r>
          <a:r>
            <a:rPr lang="en-US" altLang="ja-JP" sz="1300">
              <a:solidFill>
                <a:schemeClr val="dk1"/>
              </a:solidFill>
              <a:effectLst/>
              <a:latin typeface="+mn-ea"/>
              <a:ea typeface="+mn-ea"/>
              <a:cs typeface="+mn-cs"/>
            </a:rPr>
            <a:t>770</a:t>
          </a:r>
          <a:r>
            <a:rPr lang="ja-JP" altLang="ja-JP" sz="1300">
              <a:solidFill>
                <a:schemeClr val="dk1"/>
              </a:solidFill>
              <a:effectLst/>
              <a:latin typeface="+mn-ea"/>
              <a:ea typeface="+mn-ea"/>
              <a:cs typeface="+mn-cs"/>
            </a:rPr>
            <a:t>円となっている。主な減要因は、平成２６年度に葛西防災公園を整備し完成したためである。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平成２７年度は、財政調整基金へ３２億円の積立てを行い、実質収支額７４億円、実質収支比率４</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７％（１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８ポイント減）となった。主な要因は、歳出の執行率が９６</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３％（０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４ポイント減）となったものの、歳入の収入率が１００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４％（０</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９ポイント改善）となったためである。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ながら、リーマンショックの影響により、平成２１年度から４年間にわたり約３００億円の財政調整基金を取崩していることから、社会保障経費の増加や税制改正に伴う歳入の変化などに耐えられるよう、健全財政の堅持に努め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一般会計、各特別会計を含めた全会計での実質収支は、現方式での分析を始めた平成１９年度から９年連続で全て黒字である。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7770;&#31639;/&#24179;&#25104;27&#24180;&#24230;&#12288;&#27770;&#31639;&#32113;&#35336;/30_&#36001;&#25919;&#29366;&#27841;&#12398;&#38283;&#31034;&#65288;&#36001;&#25919;&#29366;&#27841;&#36039;&#26009;&#38598;&#65289;/&#65298;&#22238;&#30446;&#65288;290324&#20381;&#38972;&#12354;&#12426;&#65289;/04_&#32080;&#21512;&#21069;&#12481;&#12455;&#12483;&#12463;/23&#12304;&#36001;&#25919;&#29366;&#27841;&#36039;&#26009;&#38598;&#12305;_131237_&#27743;&#25144;&#24029;&#2130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3">
          <cell r="O53">
            <v>49.3</v>
          </cell>
        </row>
        <row r="55">
          <cell r="G55" t="str">
            <v>類似団体内平均値</v>
          </cell>
          <cell r="O55">
            <v>0</v>
          </cell>
        </row>
        <row r="57">
          <cell r="O57">
            <v>58.9</v>
          </cell>
        </row>
        <row r="72">
          <cell r="K72" t="str">
            <v>H23</v>
          </cell>
          <cell r="L72" t="str">
            <v>H24</v>
          </cell>
          <cell r="M72" t="str">
            <v>H25</v>
          </cell>
          <cell r="N72" t="str">
            <v>H26</v>
          </cell>
          <cell r="O72" t="str">
            <v>H27</v>
          </cell>
        </row>
        <row r="73">
          <cell r="G73" t="str">
            <v>当該団体値</v>
          </cell>
        </row>
        <row r="75">
          <cell r="K75">
            <v>-4.5</v>
          </cell>
          <cell r="L75">
            <v>-5.2</v>
          </cell>
          <cell r="M75">
            <v>-5.7</v>
          </cell>
          <cell r="N75">
            <v>-6</v>
          </cell>
          <cell r="O75">
            <v>-6.2</v>
          </cell>
        </row>
        <row r="77">
          <cell r="G77" t="str">
            <v>類似団体内平均値</v>
          </cell>
          <cell r="K77">
            <v>0</v>
          </cell>
          <cell r="L77">
            <v>0</v>
          </cell>
          <cell r="M77">
            <v>0</v>
          </cell>
          <cell r="N77">
            <v>0</v>
          </cell>
          <cell r="O77">
            <v>0</v>
          </cell>
        </row>
        <row r="79">
          <cell r="K79">
            <v>0</v>
          </cell>
          <cell r="L79">
            <v>-0.7</v>
          </cell>
          <cell r="M79">
            <v>-1.3</v>
          </cell>
          <cell r="N79">
            <v>-1.8</v>
          </cell>
          <cell r="O79">
            <v>-2.2999999999999998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252905430</v>
      </c>
      <c r="BO4" s="379"/>
      <c r="BP4" s="379"/>
      <c r="BQ4" s="379"/>
      <c r="BR4" s="379"/>
      <c r="BS4" s="379"/>
      <c r="BT4" s="379"/>
      <c r="BU4" s="380"/>
      <c r="BV4" s="378">
        <v>245281349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242571880</v>
      </c>
      <c r="BO5" s="384"/>
      <c r="BP5" s="384"/>
      <c r="BQ5" s="384"/>
      <c r="BR5" s="384"/>
      <c r="BS5" s="384"/>
      <c r="BT5" s="384"/>
      <c r="BU5" s="385"/>
      <c r="BV5" s="383">
        <v>234193267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73.8</v>
      </c>
      <c r="CU5" s="354"/>
      <c r="CV5" s="354"/>
      <c r="CW5" s="354"/>
      <c r="CX5" s="354"/>
      <c r="CY5" s="354"/>
      <c r="CZ5" s="354"/>
      <c r="DA5" s="355"/>
      <c r="DB5" s="353">
        <v>76.900000000000006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10333550</v>
      </c>
      <c r="BO6" s="384"/>
      <c r="BP6" s="384"/>
      <c r="BQ6" s="384"/>
      <c r="BR6" s="384"/>
      <c r="BS6" s="384"/>
      <c r="BT6" s="384"/>
      <c r="BU6" s="385"/>
      <c r="BV6" s="383">
        <v>11088082</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73.8</v>
      </c>
      <c r="CU6" s="530"/>
      <c r="CV6" s="530"/>
      <c r="CW6" s="530"/>
      <c r="CX6" s="530"/>
      <c r="CY6" s="530"/>
      <c r="CZ6" s="530"/>
      <c r="DA6" s="531"/>
      <c r="DB6" s="529">
        <v>76.900000000000006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86</v>
      </c>
      <c r="AV7" s="441"/>
      <c r="AW7" s="441"/>
      <c r="AX7" s="441"/>
      <c r="AY7" s="363" t="s">
        <v>90</v>
      </c>
      <c r="AZ7" s="364"/>
      <c r="BA7" s="364"/>
      <c r="BB7" s="364"/>
      <c r="BC7" s="364"/>
      <c r="BD7" s="364"/>
      <c r="BE7" s="364"/>
      <c r="BF7" s="364"/>
      <c r="BG7" s="364"/>
      <c r="BH7" s="364"/>
      <c r="BI7" s="364"/>
      <c r="BJ7" s="364"/>
      <c r="BK7" s="364"/>
      <c r="BL7" s="364"/>
      <c r="BM7" s="365"/>
      <c r="BN7" s="383">
        <v>2938197</v>
      </c>
      <c r="BO7" s="384"/>
      <c r="BP7" s="384"/>
      <c r="BQ7" s="384"/>
      <c r="BR7" s="384"/>
      <c r="BS7" s="384"/>
      <c r="BT7" s="384"/>
      <c r="BU7" s="385"/>
      <c r="BV7" s="383">
        <v>1365495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157062215</v>
      </c>
      <c r="CU7" s="384"/>
      <c r="CV7" s="384"/>
      <c r="CW7" s="384"/>
      <c r="CX7" s="384"/>
      <c r="CY7" s="384"/>
      <c r="CZ7" s="384"/>
      <c r="DA7" s="385"/>
      <c r="DB7" s="383">
        <v>149418843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78</v>
      </c>
      <c r="AV8" s="441"/>
      <c r="AW8" s="441"/>
      <c r="AX8" s="441"/>
      <c r="AY8" s="363" t="s">
        <v>93</v>
      </c>
      <c r="AZ8" s="364"/>
      <c r="BA8" s="364"/>
      <c r="BB8" s="364"/>
      <c r="BC8" s="364"/>
      <c r="BD8" s="364"/>
      <c r="BE8" s="364"/>
      <c r="BF8" s="364"/>
      <c r="BG8" s="364"/>
      <c r="BH8" s="364"/>
      <c r="BI8" s="364"/>
      <c r="BJ8" s="364"/>
      <c r="BK8" s="364"/>
      <c r="BL8" s="364"/>
      <c r="BM8" s="365"/>
      <c r="BN8" s="383">
        <v>7395353</v>
      </c>
      <c r="BO8" s="384"/>
      <c r="BP8" s="384"/>
      <c r="BQ8" s="384"/>
      <c r="BR8" s="384"/>
      <c r="BS8" s="384"/>
      <c r="BT8" s="384"/>
      <c r="BU8" s="385"/>
      <c r="BV8" s="383">
        <v>9722587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681298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-2327234</v>
      </c>
      <c r="BO9" s="384"/>
      <c r="BP9" s="384"/>
      <c r="BQ9" s="384"/>
      <c r="BR9" s="384"/>
      <c r="BS9" s="384"/>
      <c r="BT9" s="384"/>
      <c r="BU9" s="385"/>
      <c r="BV9" s="383">
        <v>553957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678967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3267369</v>
      </c>
      <c r="BO10" s="384"/>
      <c r="BP10" s="384"/>
      <c r="BQ10" s="384"/>
      <c r="BR10" s="384"/>
      <c r="BS10" s="384"/>
      <c r="BT10" s="384"/>
      <c r="BU10" s="385"/>
      <c r="BV10" s="383">
        <v>14345756</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686387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658274</v>
      </c>
      <c r="S13" s="485"/>
      <c r="T13" s="485"/>
      <c r="U13" s="485"/>
      <c r="V13" s="486"/>
      <c r="W13" s="472" t="s">
        <v>121</v>
      </c>
      <c r="X13" s="396"/>
      <c r="Y13" s="396"/>
      <c r="Z13" s="396"/>
      <c r="AA13" s="396"/>
      <c r="AB13" s="397"/>
      <c r="AC13" s="359">
        <v>640</v>
      </c>
      <c r="AD13" s="360"/>
      <c r="AE13" s="360"/>
      <c r="AF13" s="360"/>
      <c r="AG13" s="361"/>
      <c r="AH13" s="359">
        <v>819</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940135</v>
      </c>
      <c r="BO13" s="384"/>
      <c r="BP13" s="384"/>
      <c r="BQ13" s="384"/>
      <c r="BR13" s="384"/>
      <c r="BS13" s="384"/>
      <c r="BT13" s="384"/>
      <c r="BU13" s="385"/>
      <c r="BV13" s="383">
        <v>14899713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680262</v>
      </c>
      <c r="S14" s="485"/>
      <c r="T14" s="485"/>
      <c r="U14" s="485"/>
      <c r="V14" s="486"/>
      <c r="W14" s="487"/>
      <c r="X14" s="399"/>
      <c r="Y14" s="399"/>
      <c r="Z14" s="399"/>
      <c r="AA14" s="399"/>
      <c r="AB14" s="400"/>
      <c r="AC14" s="477">
        <v>0.2</v>
      </c>
      <c r="AD14" s="478"/>
      <c r="AE14" s="478"/>
      <c r="AF14" s="478"/>
      <c r="AG14" s="479"/>
      <c r="AH14" s="477">
        <v>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654968</v>
      </c>
      <c r="S15" s="485"/>
      <c r="T15" s="485"/>
      <c r="U15" s="485"/>
      <c r="V15" s="486"/>
      <c r="W15" s="472" t="s">
        <v>128</v>
      </c>
      <c r="X15" s="396"/>
      <c r="Y15" s="396"/>
      <c r="Z15" s="396"/>
      <c r="AA15" s="396"/>
      <c r="AB15" s="397"/>
      <c r="AC15" s="359">
        <v>54095</v>
      </c>
      <c r="AD15" s="360"/>
      <c r="AE15" s="360"/>
      <c r="AF15" s="360"/>
      <c r="AG15" s="361"/>
      <c r="AH15" s="359">
        <v>66687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61205080</v>
      </c>
      <c r="BO15" s="379"/>
      <c r="BP15" s="379"/>
      <c r="BQ15" s="379"/>
      <c r="BR15" s="379"/>
      <c r="BS15" s="379"/>
      <c r="BT15" s="379"/>
      <c r="BU15" s="380"/>
      <c r="BV15" s="378">
        <v>53970246</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20.6</v>
      </c>
      <c r="AD16" s="478"/>
      <c r="AE16" s="478"/>
      <c r="AF16" s="478"/>
      <c r="AG16" s="479"/>
      <c r="AH16" s="477">
        <v>21.4</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149557050</v>
      </c>
      <c r="BO16" s="384"/>
      <c r="BP16" s="384"/>
      <c r="BQ16" s="384"/>
      <c r="BR16" s="384"/>
      <c r="BS16" s="384"/>
      <c r="BT16" s="384"/>
      <c r="BU16" s="385"/>
      <c r="BV16" s="383">
        <v>141569280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208225</v>
      </c>
      <c r="AD17" s="360"/>
      <c r="AE17" s="360"/>
      <c r="AF17" s="360"/>
      <c r="AG17" s="361"/>
      <c r="AH17" s="359">
        <v>232698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157062215</v>
      </c>
      <c r="BO17" s="384"/>
      <c r="BP17" s="384"/>
      <c r="BQ17" s="384"/>
      <c r="BR17" s="384"/>
      <c r="BS17" s="384"/>
      <c r="BT17" s="384"/>
      <c r="BU17" s="385"/>
      <c r="BV17" s="383">
        <v>149418843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49.9</v>
      </c>
      <c r="M18" s="448"/>
      <c r="N18" s="448"/>
      <c r="O18" s="448"/>
      <c r="P18" s="448"/>
      <c r="Q18" s="448"/>
      <c r="R18" s="449"/>
      <c r="S18" s="449"/>
      <c r="T18" s="449"/>
      <c r="U18" s="449"/>
      <c r="V18" s="450"/>
      <c r="W18" s="464"/>
      <c r="X18" s="465"/>
      <c r="Y18" s="465"/>
      <c r="Z18" s="465"/>
      <c r="AA18" s="465"/>
      <c r="AB18" s="473"/>
      <c r="AC18" s="347">
        <v>79.2</v>
      </c>
      <c r="AD18" s="348"/>
      <c r="AE18" s="348"/>
      <c r="AF18" s="348"/>
      <c r="AG18" s="451"/>
      <c r="AH18" s="347">
        <v>74.7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118922346</v>
      </c>
      <c r="BO18" s="384"/>
      <c r="BP18" s="384"/>
      <c r="BQ18" s="384"/>
      <c r="BR18" s="384"/>
      <c r="BS18" s="384"/>
      <c r="BT18" s="384"/>
      <c r="BU18" s="385"/>
      <c r="BV18" s="383">
        <v>117414241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13653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176932881</v>
      </c>
      <c r="BO19" s="384"/>
      <c r="BP19" s="384"/>
      <c r="BQ19" s="384"/>
      <c r="BR19" s="384"/>
      <c r="BS19" s="384"/>
      <c r="BT19" s="384"/>
      <c r="BU19" s="385"/>
      <c r="BV19" s="383">
        <v>167886232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309072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13714532</v>
      </c>
      <c r="BO23" s="384"/>
      <c r="BP23" s="384"/>
      <c r="BQ23" s="384"/>
      <c r="BR23" s="384"/>
      <c r="BS23" s="384"/>
      <c r="BT23" s="384"/>
      <c r="BU23" s="385"/>
      <c r="BV23" s="383">
        <v>14326127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10962</v>
      </c>
      <c r="R24" s="360"/>
      <c r="S24" s="360"/>
      <c r="T24" s="360"/>
      <c r="U24" s="360"/>
      <c r="V24" s="361"/>
      <c r="W24" s="425"/>
      <c r="X24" s="416"/>
      <c r="Y24" s="417"/>
      <c r="Z24" s="356" t="s">
        <v>152</v>
      </c>
      <c r="AA24" s="357"/>
      <c r="AB24" s="357"/>
      <c r="AC24" s="357"/>
      <c r="AD24" s="357"/>
      <c r="AE24" s="357"/>
      <c r="AF24" s="357"/>
      <c r="AG24" s="358"/>
      <c r="AH24" s="359">
        <v>3420</v>
      </c>
      <c r="AI24" s="360"/>
      <c r="AJ24" s="360"/>
      <c r="AK24" s="360"/>
      <c r="AL24" s="361"/>
      <c r="AM24" s="359">
        <v>10636200</v>
      </c>
      <c r="AN24" s="360"/>
      <c r="AO24" s="360"/>
      <c r="AP24" s="360"/>
      <c r="AQ24" s="360"/>
      <c r="AR24" s="361"/>
      <c r="AS24" s="359">
        <v>3110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13014532</v>
      </c>
      <c r="BO24" s="384"/>
      <c r="BP24" s="384"/>
      <c r="BQ24" s="384"/>
      <c r="BR24" s="384"/>
      <c r="BS24" s="384"/>
      <c r="BT24" s="384"/>
      <c r="BU24" s="385"/>
      <c r="BV24" s="383">
        <v>13426127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8790</v>
      </c>
      <c r="R25" s="360"/>
      <c r="S25" s="360"/>
      <c r="T25" s="360"/>
      <c r="U25" s="360"/>
      <c r="V25" s="361"/>
      <c r="W25" s="425"/>
      <c r="X25" s="416"/>
      <c r="Y25" s="417"/>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235406</v>
      </c>
      <c r="BO25" s="379"/>
      <c r="BP25" s="379"/>
      <c r="BQ25" s="379"/>
      <c r="BR25" s="379"/>
      <c r="BS25" s="379"/>
      <c r="BT25" s="379"/>
      <c r="BU25" s="380"/>
      <c r="BV25" s="378">
        <v>633468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7420</v>
      </c>
      <c r="R26" s="360"/>
      <c r="S26" s="360"/>
      <c r="T26" s="360"/>
      <c r="U26" s="360"/>
      <c r="V26" s="361"/>
      <c r="W26" s="425"/>
      <c r="X26" s="416"/>
      <c r="Y26" s="417"/>
      <c r="Z26" s="356" t="s">
        <v>158</v>
      </c>
      <c r="AA26" s="438"/>
      <c r="AB26" s="438"/>
      <c r="AC26" s="438"/>
      <c r="AD26" s="438"/>
      <c r="AE26" s="438"/>
      <c r="AF26" s="438"/>
      <c r="AG26" s="439"/>
      <c r="AH26" s="359">
        <v>631</v>
      </c>
      <c r="AI26" s="360"/>
      <c r="AJ26" s="360"/>
      <c r="AK26" s="360"/>
      <c r="AL26" s="361"/>
      <c r="AM26" s="359">
        <v>1865236</v>
      </c>
      <c r="AN26" s="360"/>
      <c r="AO26" s="360"/>
      <c r="AP26" s="360"/>
      <c r="AQ26" s="360"/>
      <c r="AR26" s="361"/>
      <c r="AS26" s="359">
        <v>2956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35000</v>
      </c>
      <c r="BO26" s="384"/>
      <c r="BP26" s="384"/>
      <c r="BQ26" s="384"/>
      <c r="BR26" s="384"/>
      <c r="BS26" s="384"/>
      <c r="BT26" s="384"/>
      <c r="BU26" s="385"/>
      <c r="BV26" s="383">
        <v>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9560</v>
      </c>
      <c r="R27" s="360"/>
      <c r="S27" s="360"/>
      <c r="T27" s="360"/>
      <c r="U27" s="360"/>
      <c r="V27" s="361"/>
      <c r="W27" s="425"/>
      <c r="X27" s="416"/>
      <c r="Y27" s="417"/>
      <c r="Z27" s="356" t="s">
        <v>161</v>
      </c>
      <c r="AA27" s="357"/>
      <c r="AB27" s="357"/>
      <c r="AC27" s="357"/>
      <c r="AD27" s="357"/>
      <c r="AE27" s="357"/>
      <c r="AF27" s="357"/>
      <c r="AG27" s="358"/>
      <c r="AH27" s="359">
        <v>16</v>
      </c>
      <c r="AI27" s="360"/>
      <c r="AJ27" s="360"/>
      <c r="AK27" s="360"/>
      <c r="AL27" s="361"/>
      <c r="AM27" s="359">
        <v>64528</v>
      </c>
      <c r="AN27" s="360"/>
      <c r="AO27" s="360"/>
      <c r="AP27" s="360"/>
      <c r="AQ27" s="360"/>
      <c r="AR27" s="361"/>
      <c r="AS27" s="359">
        <v>4033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20000000</v>
      </c>
      <c r="BO27" s="387"/>
      <c r="BP27" s="387"/>
      <c r="BQ27" s="387"/>
      <c r="BR27" s="387"/>
      <c r="BS27" s="387"/>
      <c r="BT27" s="387"/>
      <c r="BU27" s="388"/>
      <c r="BV27" s="386">
        <v>20000000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8070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42154735</v>
      </c>
      <c r="BO28" s="379"/>
      <c r="BP28" s="379"/>
      <c r="BQ28" s="379"/>
      <c r="BR28" s="379"/>
      <c r="BS28" s="379"/>
      <c r="BT28" s="379"/>
      <c r="BU28" s="380"/>
      <c r="BV28" s="378">
        <v>38887366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42</v>
      </c>
      <c r="M29" s="360"/>
      <c r="N29" s="360"/>
      <c r="O29" s="360"/>
      <c r="P29" s="361"/>
      <c r="Q29" s="359">
        <v>6210</v>
      </c>
      <c r="R29" s="360"/>
      <c r="S29" s="360"/>
      <c r="T29" s="360"/>
      <c r="U29" s="360"/>
      <c r="V29" s="361"/>
      <c r="W29" s="426"/>
      <c r="X29" s="427"/>
      <c r="Y29" s="428"/>
      <c r="Z29" s="356" t="s">
        <v>168</v>
      </c>
      <c r="AA29" s="357"/>
      <c r="AB29" s="357"/>
      <c r="AC29" s="357"/>
      <c r="AD29" s="357"/>
      <c r="AE29" s="357"/>
      <c r="AF29" s="357"/>
      <c r="AG29" s="358"/>
      <c r="AH29" s="359">
        <v>3436</v>
      </c>
      <c r="AI29" s="360"/>
      <c r="AJ29" s="360"/>
      <c r="AK29" s="360"/>
      <c r="AL29" s="361"/>
      <c r="AM29" s="359">
        <v>10700728</v>
      </c>
      <c r="AN29" s="360"/>
      <c r="AO29" s="360"/>
      <c r="AP29" s="360"/>
      <c r="AQ29" s="360"/>
      <c r="AR29" s="361"/>
      <c r="AS29" s="359">
        <v>3114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2060251</v>
      </c>
      <c r="BO29" s="384"/>
      <c r="BP29" s="384"/>
      <c r="BQ29" s="384"/>
      <c r="BR29" s="384"/>
      <c r="BS29" s="384"/>
      <c r="BT29" s="384"/>
      <c r="BU29" s="385"/>
      <c r="BV29" s="383">
        <v>2032577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104145186</v>
      </c>
      <c r="BO30" s="387"/>
      <c r="BP30" s="387"/>
      <c r="BQ30" s="387"/>
      <c r="BR30" s="387"/>
      <c r="BS30" s="387"/>
      <c r="BT30" s="387"/>
      <c r="BU30" s="388"/>
      <c r="BV30" s="386">
        <v>82979547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えどがわ環境財団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東京二十三区清掃一部事務組合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東京都後期高齢者医療広域連合（一般会計）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東京都後期高齢者医療広域連合（後期高齢者医療特別会計）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7.5</v>
      </c>
      <c r="G34" s="33">
        <v>8.76</v>
      </c>
      <c r="H34" s="33">
        <v>6.43</v>
      </c>
      <c r="I34" s="33">
        <v>6.5</v>
      </c>
      <c r="J34" s="34">
        <v>4.7</v>
      </c>
      <c r="K34" s="22"/>
      <c r="L34" s="22"/>
      <c r="M34" s="22"/>
      <c r="N34" s="22"/>
      <c r="O34" s="22"/>
      <c r="P34" s="22"/>
    </row>
    <row r="35" spans="1:16" ht="39" customHeight="1">
      <c r="A35" s="22"/>
      <c r="B35" s="35"/>
      <c r="C35" s="1145" t="s">
        <v>523</v>
      </c>
      <c r="D35" s="1146"/>
      <c r="E35" s="1147"/>
      <c r="F35" s="36">
        <v>1.6</v>
      </c>
      <c r="G35" s="37">
        <v>1.81</v>
      </c>
      <c r="H35" s="37">
        <v>1.71</v>
      </c>
      <c r="I35" s="37">
        <v>1.59</v>
      </c>
      <c r="J35" s="38">
        <v>1</v>
      </c>
      <c r="K35" s="22"/>
      <c r="L35" s="22"/>
      <c r="M35" s="22"/>
      <c r="N35" s="22"/>
      <c r="O35" s="22"/>
      <c r="P35" s="22"/>
    </row>
    <row r="36" spans="1:16" ht="39" customHeight="1">
      <c r="A36" s="22"/>
      <c r="B36" s="35"/>
      <c r="C36" s="1145" t="s">
        <v>524</v>
      </c>
      <c r="D36" s="1146"/>
      <c r="E36" s="1147"/>
      <c r="F36" s="36">
        <v>0.28000000000000003</v>
      </c>
      <c r="G36" s="37">
        <v>0.57999999999999996</v>
      </c>
      <c r="H36" s="37">
        <v>0.69</v>
      </c>
      <c r="I36" s="37">
        <v>0.55000000000000004</v>
      </c>
      <c r="J36" s="38">
        <v>0.56000000000000005</v>
      </c>
      <c r="K36" s="22"/>
      <c r="L36" s="22"/>
      <c r="M36" s="22"/>
      <c r="N36" s="22"/>
      <c r="O36" s="22"/>
      <c r="P36" s="22"/>
    </row>
    <row r="37" spans="1:16" ht="39" customHeight="1">
      <c r="A37" s="22"/>
      <c r="B37" s="35"/>
      <c r="C37" s="1145" t="s">
        <v>525</v>
      </c>
      <c r="D37" s="1146"/>
      <c r="E37" s="1147"/>
      <c r="F37" s="36">
        <v>0.15</v>
      </c>
      <c r="G37" s="37">
        <v>0.15</v>
      </c>
      <c r="H37" s="37">
        <v>0.03</v>
      </c>
      <c r="I37" s="37">
        <v>0.08</v>
      </c>
      <c r="J37" s="38">
        <v>0.1</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527</v>
      </c>
      <c r="D43" s="1149"/>
      <c r="E43" s="1150"/>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1818</v>
      </c>
      <c r="L45" s="60">
        <v>1919</v>
      </c>
      <c r="M45" s="60">
        <v>1758</v>
      </c>
      <c r="N45" s="60">
        <v>1921</v>
      </c>
      <c r="O45" s="61">
        <v>1968</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v>50</v>
      </c>
      <c r="L47" s="64">
        <v>50</v>
      </c>
      <c r="M47" s="64">
        <v>40</v>
      </c>
      <c r="N47" s="64">
        <v>30</v>
      </c>
      <c r="O47" s="65">
        <v>20</v>
      </c>
      <c r="P47" s="48"/>
      <c r="Q47" s="48"/>
      <c r="R47" s="48"/>
      <c r="S47" s="48"/>
      <c r="T47" s="48"/>
      <c r="U47" s="48"/>
    </row>
    <row r="48" spans="1:21" ht="30.75" customHeight="1">
      <c r="A48" s="48"/>
      <c r="B48" s="1163"/>
      <c r="C48" s="1164"/>
      <c r="D48" s="62"/>
      <c r="E48" s="1155" t="s">
        <v>15</v>
      </c>
      <c r="F48" s="1155"/>
      <c r="G48" s="1155"/>
      <c r="H48" s="1155"/>
      <c r="I48" s="1155"/>
      <c r="J48" s="1156"/>
      <c r="K48" s="63" t="s">
        <v>475</v>
      </c>
      <c r="L48" s="64" t="s">
        <v>475</v>
      </c>
      <c r="M48" s="64" t="s">
        <v>475</v>
      </c>
      <c r="N48" s="64" t="s">
        <v>475</v>
      </c>
      <c r="O48" s="65" t="s">
        <v>475</v>
      </c>
      <c r="P48" s="48"/>
      <c r="Q48" s="48"/>
      <c r="R48" s="48"/>
      <c r="S48" s="48"/>
      <c r="T48" s="48"/>
      <c r="U48" s="48"/>
    </row>
    <row r="49" spans="1:21" ht="30.75" customHeight="1">
      <c r="A49" s="48"/>
      <c r="B49" s="1163"/>
      <c r="C49" s="1164"/>
      <c r="D49" s="62"/>
      <c r="E49" s="1155" t="s">
        <v>16</v>
      </c>
      <c r="F49" s="1155"/>
      <c r="G49" s="1155"/>
      <c r="H49" s="1155"/>
      <c r="I49" s="1155"/>
      <c r="J49" s="1156"/>
      <c r="K49" s="63">
        <v>576</v>
      </c>
      <c r="L49" s="64">
        <v>560</v>
      </c>
      <c r="M49" s="64">
        <v>424</v>
      </c>
      <c r="N49" s="64">
        <v>341</v>
      </c>
      <c r="O49" s="65">
        <v>322</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9541</v>
      </c>
      <c r="L52" s="64">
        <v>10007</v>
      </c>
      <c r="M52" s="64">
        <v>10412</v>
      </c>
      <c r="N52" s="64">
        <v>10839</v>
      </c>
      <c r="O52" s="65">
        <v>11484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-7097</v>
      </c>
      <c r="L53" s="69">
        <v>-7478</v>
      </c>
      <c r="M53" s="69">
        <v>-8190</v>
      </c>
      <c r="N53" s="69">
        <v>-8547</v>
      </c>
      <c r="O53" s="70">
        <v>-9174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19839</v>
      </c>
      <c r="J41" s="83">
        <v>15497</v>
      </c>
      <c r="K41" s="83">
        <v>14874</v>
      </c>
      <c r="L41" s="83">
        <v>14326</v>
      </c>
      <c r="M41" s="84">
        <v>13715</v>
      </c>
    </row>
    <row r="42" spans="2:13" ht="27.75" customHeight="1">
      <c r="B42" s="1171"/>
      <c r="C42" s="1172"/>
      <c r="D42" s="85"/>
      <c r="E42" s="1175" t="s">
        <v>26</v>
      </c>
      <c r="F42" s="1175"/>
      <c r="G42" s="1175"/>
      <c r="H42" s="1176"/>
      <c r="I42" s="86" t="s">
        <v>475</v>
      </c>
      <c r="J42" s="87" t="s">
        <v>475</v>
      </c>
      <c r="K42" s="87" t="s">
        <v>475</v>
      </c>
      <c r="L42" s="87" t="s">
        <v>475</v>
      </c>
      <c r="M42" s="88" t="s">
        <v>475</v>
      </c>
    </row>
    <row r="43" spans="2:13" ht="27.75" customHeight="1">
      <c r="B43" s="1171"/>
      <c r="C43" s="1172"/>
      <c r="D43" s="85"/>
      <c r="E43" s="1175" t="s">
        <v>27</v>
      </c>
      <c r="F43" s="1175"/>
      <c r="G43" s="1175"/>
      <c r="H43" s="1176"/>
      <c r="I43" s="86" t="s">
        <v>475</v>
      </c>
      <c r="J43" s="87" t="s">
        <v>475</v>
      </c>
      <c r="K43" s="87" t="s">
        <v>475</v>
      </c>
      <c r="L43" s="87" t="s">
        <v>475</v>
      </c>
      <c r="M43" s="88" t="s">
        <v>475</v>
      </c>
    </row>
    <row r="44" spans="2:13" ht="27.75" customHeight="1">
      <c r="B44" s="1171"/>
      <c r="C44" s="1172"/>
      <c r="D44" s="85"/>
      <c r="E44" s="1175" t="s">
        <v>28</v>
      </c>
      <c r="F44" s="1175"/>
      <c r="G44" s="1175"/>
      <c r="H44" s="1176"/>
      <c r="I44" s="86">
        <v>2287</v>
      </c>
      <c r="J44" s="87">
        <v>1933</v>
      </c>
      <c r="K44" s="87">
        <v>1955</v>
      </c>
      <c r="L44" s="87">
        <v>1865</v>
      </c>
      <c r="M44" s="88">
        <v>1784</v>
      </c>
    </row>
    <row r="45" spans="2:13" ht="27.75" customHeight="1">
      <c r="B45" s="1171"/>
      <c r="C45" s="1172"/>
      <c r="D45" s="85"/>
      <c r="E45" s="1175" t="s">
        <v>29</v>
      </c>
      <c r="F45" s="1175"/>
      <c r="G45" s="1175"/>
      <c r="H45" s="1176"/>
      <c r="I45" s="86">
        <v>35419</v>
      </c>
      <c r="J45" s="87">
        <v>33575</v>
      </c>
      <c r="K45" s="87">
        <v>31104</v>
      </c>
      <c r="L45" s="87">
        <v>28966</v>
      </c>
      <c r="M45" s="88">
        <v>29618</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111268</v>
      </c>
      <c r="J49" s="87">
        <v>105082</v>
      </c>
      <c r="K49" s="87">
        <v>118670</v>
      </c>
      <c r="L49" s="87">
        <v>133602</v>
      </c>
      <c r="M49" s="88">
        <v>159518</v>
      </c>
    </row>
    <row r="50" spans="2:13" ht="27.75" customHeight="1">
      <c r="B50" s="1171"/>
      <c r="C50" s="1172"/>
      <c r="D50" s="85"/>
      <c r="E50" s="1175" t="s">
        <v>35</v>
      </c>
      <c r="F50" s="1175"/>
      <c r="G50" s="1175"/>
      <c r="H50" s="1176"/>
      <c r="I50" s="86" t="s">
        <v>475</v>
      </c>
      <c r="J50" s="87" t="s">
        <v>475</v>
      </c>
      <c r="K50" s="87" t="s">
        <v>475</v>
      </c>
      <c r="L50" s="87" t="s">
        <v>475</v>
      </c>
      <c r="M50" s="88" t="s">
        <v>475</v>
      </c>
    </row>
    <row r="51" spans="2:13" ht="27.75" customHeight="1">
      <c r="B51" s="1173"/>
      <c r="C51" s="1174"/>
      <c r="D51" s="85"/>
      <c r="E51" s="1175" t="s">
        <v>36</v>
      </c>
      <c r="F51" s="1175"/>
      <c r="G51" s="1175"/>
      <c r="H51" s="1176"/>
      <c r="I51" s="86">
        <v>156850</v>
      </c>
      <c r="J51" s="87">
        <v>152179</v>
      </c>
      <c r="K51" s="87">
        <v>143597</v>
      </c>
      <c r="L51" s="87">
        <v>135629</v>
      </c>
      <c r="M51" s="88">
        <v>126269</v>
      </c>
    </row>
    <row r="52" spans="2:13" ht="27.75" customHeight="1" thickBot="1">
      <c r="B52" s="1177" t="s">
        <v>37</v>
      </c>
      <c r="C52" s="1178"/>
      <c r="D52" s="90"/>
      <c r="E52" s="1179" t="s">
        <v>38</v>
      </c>
      <c r="F52" s="1179"/>
      <c r="G52" s="1179"/>
      <c r="H52" s="1180"/>
      <c r="I52" s="91">
        <v>-210573</v>
      </c>
      <c r="J52" s="92">
        <v>-206257</v>
      </c>
      <c r="K52" s="92">
        <v>-214334</v>
      </c>
      <c r="L52" s="92">
        <v>-224074</v>
      </c>
      <c r="M52" s="93">
        <v>-240671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535</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535</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536</v>
      </c>
      <c r="C41" s="246"/>
      <c r="D41" s="246"/>
      <c r="E41" s="246"/>
      <c r="F41" s="246"/>
      <c r="G41" s="246"/>
      <c r="H41" s="246"/>
      <c r="I41" s="246"/>
      <c r="J41" s="246"/>
      <c r="K41" s="246"/>
      <c r="L41" s="246"/>
      <c r="M41" s="246"/>
      <c r="N41" s="246"/>
      <c r="O41" s="246"/>
      <c r="P41" s="247"/>
    </row>
    <row r="42" spans="2:17">
      <c r="B42" s="248"/>
      <c r="C42" s="244"/>
      <c r="D42" s="244"/>
      <c r="E42" s="244"/>
      <c r="F42" s="244"/>
      <c r="G42" s="1194" t="s">
        <v>537</v>
      </c>
      <c r="I42" s="1195"/>
      <c r="J42" s="1195"/>
      <c r="K42" s="1195"/>
      <c r="L42" s="244"/>
      <c r="M42" s="244"/>
      <c r="N42" s="244"/>
      <c r="O42" s="244"/>
    </row>
    <row r="43" spans="2:17">
      <c r="B43" s="248"/>
      <c r="C43" s="244"/>
      <c r="D43" s="244"/>
      <c r="E43" s="244"/>
      <c r="F43" s="244"/>
      <c r="G43" s="1196" t="s">
        <v>538</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539</v>
      </c>
    </row>
    <row r="50" spans="1:17">
      <c r="B50" s="248"/>
      <c r="C50" s="244"/>
      <c r="D50" s="244"/>
      <c r="E50" s="244"/>
      <c r="F50" s="244"/>
      <c r="G50" s="1206"/>
      <c r="H50" s="1207"/>
      <c r="I50" s="1207"/>
      <c r="J50" s="1208"/>
      <c r="K50" s="1209" t="s">
        <v>515</v>
      </c>
      <c r="L50" s="1209" t="s">
        <v>516</v>
      </c>
      <c r="M50" s="1209" t="s">
        <v>517</v>
      </c>
      <c r="N50" s="1209" t="s">
        <v>518</v>
      </c>
      <c r="O50" s="1209" t="s">
        <v>519</v>
      </c>
    </row>
    <row r="51" spans="1:17">
      <c r="B51" s="248"/>
      <c r="C51" s="244"/>
      <c r="D51" s="244"/>
      <c r="E51" s="244"/>
      <c r="F51" s="244"/>
      <c r="G51" s="1210" t="s">
        <v>540</v>
      </c>
      <c r="H51" s="1211"/>
      <c r="I51" s="1212" t="s">
        <v>541</v>
      </c>
      <c r="J51" s="1212"/>
      <c r="K51" s="1213"/>
      <c r="L51" s="1213"/>
      <c r="M51" s="1213"/>
      <c r="N51" s="1213"/>
      <c r="O51" s="1214"/>
    </row>
    <row r="52" spans="1:17">
      <c r="B52" s="248"/>
      <c r="C52" s="244"/>
      <c r="D52" s="244"/>
      <c r="E52" s="244"/>
      <c r="F52" s="244"/>
      <c r="G52" s="1215"/>
      <c r="H52" s="1216"/>
      <c r="I52" s="1217"/>
      <c r="J52" s="1217"/>
      <c r="K52" s="1214"/>
      <c r="L52" s="1214"/>
      <c r="M52" s="1214"/>
      <c r="N52" s="1214"/>
      <c r="O52" s="1214"/>
    </row>
    <row r="53" spans="1:17">
      <c r="A53" s="1218"/>
      <c r="B53" s="248"/>
      <c r="C53" s="244"/>
      <c r="D53" s="244"/>
      <c r="E53" s="244"/>
      <c r="F53" s="244"/>
      <c r="G53" s="1215"/>
      <c r="H53" s="1216"/>
      <c r="I53" s="1219" t="s">
        <v>542</v>
      </c>
      <c r="J53" s="1219"/>
      <c r="K53" s="1220"/>
      <c r="L53" s="1220"/>
      <c r="M53" s="1220"/>
      <c r="N53" s="1220"/>
      <c r="O53" s="1221">
        <v>49.3</v>
      </c>
    </row>
    <row r="54" spans="1:17">
      <c r="A54" s="1218"/>
      <c r="B54" s="248"/>
      <c r="C54" s="244"/>
      <c r="D54" s="244"/>
      <c r="E54" s="244"/>
      <c r="F54" s="244"/>
      <c r="G54" s="1222"/>
      <c r="H54" s="1223"/>
      <c r="I54" s="1219"/>
      <c r="J54" s="1219"/>
      <c r="K54" s="1224"/>
      <c r="L54" s="1224"/>
      <c r="M54" s="1224"/>
      <c r="N54" s="1224"/>
      <c r="O54" s="1224"/>
    </row>
    <row r="55" spans="1:17">
      <c r="A55" s="1218"/>
      <c r="B55" s="248"/>
      <c r="C55" s="244"/>
      <c r="D55" s="244"/>
      <c r="E55" s="244"/>
      <c r="F55" s="244"/>
      <c r="G55" s="1225" t="s">
        <v>543</v>
      </c>
      <c r="H55" s="1226"/>
      <c r="I55" s="1219" t="s">
        <v>541</v>
      </c>
      <c r="J55" s="1219"/>
      <c r="K55" s="1213"/>
      <c r="L55" s="1213"/>
      <c r="M55" s="1213"/>
      <c r="N55" s="1213"/>
      <c r="O55" s="1214">
        <v>0</v>
      </c>
    </row>
    <row r="56" spans="1:17">
      <c r="A56" s="1218"/>
      <c r="B56" s="248"/>
      <c r="C56" s="244"/>
      <c r="D56" s="244"/>
      <c r="E56" s="244"/>
      <c r="F56" s="244"/>
      <c r="G56" s="1227"/>
      <c r="H56" s="1228"/>
      <c r="I56" s="1219"/>
      <c r="J56" s="1219"/>
      <c r="K56" s="1214"/>
      <c r="L56" s="1214"/>
      <c r="M56" s="1214"/>
      <c r="N56" s="1214"/>
      <c r="O56" s="1214"/>
    </row>
    <row r="57" spans="1:17" s="1218" customFormat="1">
      <c r="B57" s="1229"/>
      <c r="C57" s="1195"/>
      <c r="D57" s="1195"/>
      <c r="E57" s="1195"/>
      <c r="F57" s="1195"/>
      <c r="G57" s="1227"/>
      <c r="H57" s="1228"/>
      <c r="I57" s="1230" t="s">
        <v>542</v>
      </c>
      <c r="J57" s="1230"/>
      <c r="K57" s="1220"/>
      <c r="L57" s="1220"/>
      <c r="M57" s="1220"/>
      <c r="N57" s="1220"/>
      <c r="O57" s="1221">
        <v>58.9</v>
      </c>
      <c r="P57" s="1231"/>
      <c r="Q57" s="1229"/>
    </row>
    <row r="58" spans="1:17" s="1218" customFormat="1">
      <c r="A58" s="243"/>
      <c r="B58" s="1229"/>
      <c r="C58" s="1195"/>
      <c r="D58" s="1195"/>
      <c r="E58" s="1195"/>
      <c r="F58" s="1195"/>
      <c r="G58" s="1232"/>
      <c r="H58" s="1233"/>
      <c r="I58" s="1230"/>
      <c r="J58" s="1230"/>
      <c r="K58" s="1224"/>
      <c r="L58" s="1224"/>
      <c r="M58" s="1224"/>
      <c r="N58" s="1224"/>
      <c r="O58" s="1224"/>
      <c r="P58" s="1231"/>
      <c r="Q58" s="1229"/>
    </row>
    <row r="59" spans="1:17" s="1218" customFormat="1">
      <c r="A59" s="243"/>
      <c r="B59" s="1229"/>
      <c r="C59" s="1195"/>
      <c r="D59" s="1195"/>
      <c r="E59" s="1195"/>
      <c r="F59" s="1195"/>
      <c r="G59" s="1195"/>
      <c r="H59" s="1195"/>
      <c r="I59" s="1195"/>
      <c r="J59" s="1195"/>
      <c r="K59" s="1234"/>
      <c r="L59" s="1234"/>
      <c r="M59" s="1234"/>
      <c r="N59" s="1234"/>
      <c r="O59" s="1234"/>
      <c r="P59" s="1231"/>
      <c r="Q59" s="1229"/>
    </row>
    <row r="60" spans="1:17" s="1218" customFormat="1">
      <c r="A60" s="243"/>
      <c r="B60" s="1229"/>
      <c r="C60" s="1195"/>
      <c r="D60" s="1195"/>
      <c r="E60" s="1195"/>
      <c r="F60" s="1195"/>
      <c r="G60" s="1195"/>
      <c r="H60" s="1195"/>
      <c r="I60" s="1195"/>
      <c r="J60" s="1195"/>
      <c r="K60" s="1234"/>
      <c r="L60" s="1234"/>
      <c r="M60" s="1234"/>
      <c r="N60" s="1234"/>
      <c r="O60" s="1234"/>
      <c r="P60" s="1231"/>
      <c r="Q60" s="1229"/>
    </row>
    <row r="61" spans="1:17" s="1218" customFormat="1">
      <c r="A61" s="243"/>
      <c r="B61" s="1235"/>
      <c r="C61" s="1236"/>
      <c r="D61" s="1236"/>
      <c r="E61" s="1236"/>
      <c r="F61" s="1236"/>
      <c r="G61" s="1236"/>
      <c r="H61" s="1236"/>
      <c r="I61" s="1236"/>
      <c r="J61" s="1236"/>
      <c r="K61" s="1236"/>
      <c r="L61" s="1236"/>
      <c r="M61" s="1237"/>
      <c r="N61" s="1237"/>
      <c r="O61" s="1237"/>
      <c r="P61" s="1238"/>
      <c r="Q61" s="1229"/>
    </row>
    <row r="62" spans="1:17">
      <c r="B62" s="1193"/>
      <c r="C62" s="1193"/>
      <c r="D62" s="1193"/>
      <c r="E62" s="1193"/>
      <c r="F62" s="1193"/>
      <c r="G62" s="1193"/>
      <c r="H62" s="1193"/>
      <c r="I62" s="1193"/>
      <c r="J62" s="1193"/>
      <c r="K62" s="1193"/>
      <c r="L62" s="1193"/>
      <c r="M62" s="1193"/>
      <c r="N62" s="1193"/>
      <c r="O62" s="1193"/>
      <c r="P62" s="1193"/>
      <c r="Q62" s="244"/>
    </row>
    <row r="63" spans="1:17" ht="17.25">
      <c r="B63" s="307" t="s">
        <v>544</v>
      </c>
      <c r="C63" s="244"/>
      <c r="D63" s="244"/>
      <c r="E63" s="244"/>
      <c r="F63" s="244"/>
      <c r="G63" s="244"/>
      <c r="H63" s="244"/>
      <c r="I63" s="244"/>
      <c r="J63" s="244"/>
      <c r="K63" s="244"/>
      <c r="L63" s="244"/>
      <c r="M63" s="244"/>
      <c r="N63" s="244"/>
      <c r="O63" s="244"/>
    </row>
    <row r="64" spans="1:17">
      <c r="B64" s="248"/>
      <c r="C64" s="244"/>
      <c r="D64" s="244"/>
      <c r="E64" s="244"/>
      <c r="F64" s="244"/>
      <c r="G64" s="1194" t="s">
        <v>537</v>
      </c>
      <c r="I64" s="1195"/>
      <c r="J64" s="1195"/>
      <c r="K64" s="1195"/>
      <c r="L64" s="244"/>
      <c r="M64" s="244"/>
      <c r="N64" s="244"/>
      <c r="O64" s="244"/>
    </row>
    <row r="65" spans="2:30">
      <c r="B65" s="248"/>
      <c r="C65" s="244"/>
      <c r="D65" s="244"/>
      <c r="E65" s="244"/>
      <c r="F65" s="244"/>
      <c r="G65" s="1196" t="s">
        <v>545</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546</v>
      </c>
      <c r="I71" s="1244"/>
      <c r="J71" s="1240"/>
      <c r="K71" s="1240"/>
      <c r="L71" s="1241"/>
      <c r="M71" s="1240"/>
      <c r="N71" s="1241"/>
      <c r="O71" s="1242"/>
    </row>
    <row r="72" spans="2:30">
      <c r="B72" s="248"/>
      <c r="C72" s="244"/>
      <c r="D72" s="244"/>
      <c r="E72" s="244"/>
      <c r="F72" s="244"/>
      <c r="G72" s="1206"/>
      <c r="H72" s="1207"/>
      <c r="I72" s="1207"/>
      <c r="J72" s="1208"/>
      <c r="K72" s="1209" t="s">
        <v>515</v>
      </c>
      <c r="L72" s="1209" t="s">
        <v>516</v>
      </c>
      <c r="M72" s="1209" t="s">
        <v>517</v>
      </c>
      <c r="N72" s="1209" t="s">
        <v>518</v>
      </c>
      <c r="O72" s="1209" t="s">
        <v>519</v>
      </c>
    </row>
    <row r="73" spans="2:30">
      <c r="B73" s="248"/>
      <c r="C73" s="244"/>
      <c r="D73" s="244"/>
      <c r="E73" s="244"/>
      <c r="F73" s="244"/>
      <c r="G73" s="1210" t="s">
        <v>540</v>
      </c>
      <c r="H73" s="1211"/>
      <c r="I73" s="1212" t="s">
        <v>541</v>
      </c>
      <c r="J73" s="1212"/>
      <c r="K73" s="1245"/>
      <c r="L73" s="1245"/>
      <c r="M73" s="1214"/>
      <c r="N73" s="1214"/>
      <c r="O73" s="1214"/>
      <c r="S73" s="243">
        <v>9.9</v>
      </c>
    </row>
    <row r="74" spans="2:30">
      <c r="B74" s="248"/>
      <c r="C74" s="244"/>
      <c r="D74" s="244"/>
      <c r="E74" s="244"/>
      <c r="F74" s="244"/>
      <c r="G74" s="1215"/>
      <c r="H74" s="1216"/>
      <c r="I74" s="1217"/>
      <c r="J74" s="1217"/>
      <c r="K74" s="1245"/>
      <c r="L74" s="1245"/>
      <c r="M74" s="1214"/>
      <c r="N74" s="1214"/>
      <c r="O74" s="1214"/>
    </row>
    <row r="75" spans="2:30">
      <c r="B75" s="248"/>
      <c r="C75" s="244"/>
      <c r="D75" s="244"/>
      <c r="E75" s="244"/>
      <c r="F75" s="244"/>
      <c r="G75" s="1215"/>
      <c r="H75" s="1216"/>
      <c r="I75" s="1219" t="s">
        <v>547</v>
      </c>
      <c r="J75" s="1219"/>
      <c r="K75" s="1221">
        <v>-4.5</v>
      </c>
      <c r="L75" s="1221">
        <v>-5.2</v>
      </c>
      <c r="M75" s="1221">
        <v>-5.7</v>
      </c>
      <c r="N75" s="1221">
        <v>-6</v>
      </c>
      <c r="O75" s="1221">
        <v>-6.2</v>
      </c>
      <c r="U75" s="243">
        <v>81.2</v>
      </c>
      <c r="W75" s="243">
        <v>87.2</v>
      </c>
      <c r="Y75" s="243">
        <v>99.8</v>
      </c>
      <c r="AA75" s="243">
        <v>109.5</v>
      </c>
      <c r="AC75" s="243">
        <v>115.2</v>
      </c>
    </row>
    <row r="76" spans="2:30">
      <c r="B76" s="248"/>
      <c r="C76" s="244"/>
      <c r="D76" s="244"/>
      <c r="E76" s="244"/>
      <c r="F76" s="244"/>
      <c r="G76" s="1222"/>
      <c r="H76" s="1223"/>
      <c r="I76" s="1219"/>
      <c r="J76" s="1219"/>
      <c r="K76" s="1224"/>
      <c r="L76" s="1224"/>
      <c r="M76" s="1224"/>
      <c r="N76" s="1224"/>
      <c r="O76" s="1224"/>
    </row>
    <row r="77" spans="2:30">
      <c r="B77" s="248"/>
      <c r="C77" s="244"/>
      <c r="D77" s="244"/>
      <c r="E77" s="244"/>
      <c r="F77" s="244"/>
      <c r="G77" s="1225" t="s">
        <v>543</v>
      </c>
      <c r="H77" s="1226"/>
      <c r="I77" s="1219" t="s">
        <v>541</v>
      </c>
      <c r="J77" s="1219"/>
      <c r="K77" s="1245">
        <v>0</v>
      </c>
      <c r="L77" s="1245">
        <v>0</v>
      </c>
      <c r="M77" s="1214">
        <v>0</v>
      </c>
      <c r="N77" s="1214">
        <v>0</v>
      </c>
      <c r="O77" s="1214">
        <v>0</v>
      </c>
      <c r="R77" s="243">
        <v>12.3</v>
      </c>
      <c r="T77" s="243">
        <v>11.1</v>
      </c>
    </row>
    <row r="78" spans="2:30">
      <c r="B78" s="248"/>
      <c r="C78" s="244"/>
      <c r="D78" s="244"/>
      <c r="E78" s="244"/>
      <c r="F78" s="244"/>
      <c r="G78" s="1227"/>
      <c r="H78" s="1228"/>
      <c r="I78" s="1219"/>
      <c r="J78" s="1219"/>
      <c r="K78" s="1245"/>
      <c r="L78" s="1245"/>
      <c r="M78" s="1214"/>
      <c r="N78" s="1214"/>
      <c r="O78" s="1214"/>
    </row>
    <row r="79" spans="2:30">
      <c r="B79" s="248"/>
      <c r="C79" s="244"/>
      <c r="D79" s="244"/>
      <c r="E79" s="244"/>
      <c r="F79" s="244"/>
      <c r="G79" s="1227"/>
      <c r="H79" s="1228"/>
      <c r="I79" s="1246" t="s">
        <v>547</v>
      </c>
      <c r="J79" s="1230"/>
      <c r="K79" s="1247">
        <v>0</v>
      </c>
      <c r="L79" s="1247">
        <v>-0.7</v>
      </c>
      <c r="M79" s="1247">
        <v>-1.3</v>
      </c>
      <c r="N79" s="1247">
        <v>-1.8</v>
      </c>
      <c r="O79" s="1247">
        <v>-2.2999999999999998</v>
      </c>
      <c r="V79" s="243">
        <v>53.5</v>
      </c>
      <c r="X79" s="243">
        <v>48.2</v>
      </c>
      <c r="Z79" s="243">
        <v>34.200000000000003</v>
      </c>
      <c r="AB79" s="243">
        <v>30.3</v>
      </c>
      <c r="AD79" s="243">
        <v>28.9</v>
      </c>
    </row>
    <row r="80" spans="2:30">
      <c r="B80" s="248"/>
      <c r="C80" s="244"/>
      <c r="D80" s="244"/>
      <c r="E80" s="244"/>
      <c r="F80" s="244"/>
      <c r="G80" s="1232"/>
      <c r="H80" s="1233"/>
      <c r="I80" s="1230"/>
      <c r="J80" s="1230"/>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32079</v>
      </c>
      <c r="E3" s="116"/>
      <c r="F3" s="117">
        <v>39651</v>
      </c>
      <c r="G3" s="118"/>
      <c r="H3" s="119"/>
    </row>
    <row r="4" spans="1:8">
      <c r="A4" s="120"/>
      <c r="B4" s="121"/>
      <c r="C4" s="122"/>
      <c r="D4" s="123">
        <v>24813</v>
      </c>
      <c r="E4" s="124"/>
      <c r="F4" s="125">
        <v>28525</v>
      </c>
      <c r="G4" s="126"/>
      <c r="H4" s="127"/>
    </row>
    <row r="5" spans="1:8">
      <c r="A5" s="108" t="s">
        <v>509</v>
      </c>
      <c r="B5" s="113"/>
      <c r="C5" s="114"/>
      <c r="D5" s="115">
        <v>32887</v>
      </c>
      <c r="E5" s="116"/>
      <c r="F5" s="117">
        <v>37665</v>
      </c>
      <c r="G5" s="118"/>
      <c r="H5" s="119"/>
    </row>
    <row r="6" spans="1:8">
      <c r="A6" s="120"/>
      <c r="B6" s="121"/>
      <c r="C6" s="122"/>
      <c r="D6" s="123">
        <v>20942</v>
      </c>
      <c r="E6" s="124"/>
      <c r="F6" s="125">
        <v>25730</v>
      </c>
      <c r="G6" s="126"/>
      <c r="H6" s="127"/>
    </row>
    <row r="7" spans="1:8">
      <c r="A7" s="108" t="s">
        <v>510</v>
      </c>
      <c r="B7" s="113"/>
      <c r="C7" s="114"/>
      <c r="D7" s="115">
        <v>33109</v>
      </c>
      <c r="E7" s="116"/>
      <c r="F7" s="117">
        <v>36861</v>
      </c>
      <c r="G7" s="118"/>
      <c r="H7" s="119"/>
    </row>
    <row r="8" spans="1:8">
      <c r="A8" s="120"/>
      <c r="B8" s="121"/>
      <c r="C8" s="122"/>
      <c r="D8" s="123">
        <v>19878</v>
      </c>
      <c r="E8" s="124"/>
      <c r="F8" s="125">
        <v>23990</v>
      </c>
      <c r="G8" s="126"/>
      <c r="H8" s="127"/>
    </row>
    <row r="9" spans="1:8">
      <c r="A9" s="108" t="s">
        <v>511</v>
      </c>
      <c r="B9" s="113"/>
      <c r="C9" s="114"/>
      <c r="D9" s="115">
        <v>31913</v>
      </c>
      <c r="E9" s="116"/>
      <c r="F9" s="117">
        <v>47064</v>
      </c>
      <c r="G9" s="118"/>
      <c r="H9" s="119"/>
    </row>
    <row r="10" spans="1:8">
      <c r="A10" s="120"/>
      <c r="B10" s="121"/>
      <c r="C10" s="122"/>
      <c r="D10" s="123">
        <v>19681</v>
      </c>
      <c r="E10" s="124"/>
      <c r="F10" s="125">
        <v>32508</v>
      </c>
      <c r="G10" s="126"/>
      <c r="H10" s="127"/>
    </row>
    <row r="11" spans="1:8">
      <c r="A11" s="108" t="s">
        <v>512</v>
      </c>
      <c r="B11" s="113"/>
      <c r="C11" s="114"/>
      <c r="D11" s="115">
        <v>26278</v>
      </c>
      <c r="E11" s="116"/>
      <c r="F11" s="117">
        <v>43773</v>
      </c>
      <c r="G11" s="118"/>
      <c r="H11" s="119"/>
    </row>
    <row r="12" spans="1:8">
      <c r="A12" s="120"/>
      <c r="B12" s="121"/>
      <c r="C12" s="128"/>
      <c r="D12" s="123">
        <v>18023</v>
      </c>
      <c r="E12" s="124"/>
      <c r="F12" s="125">
        <v>30346</v>
      </c>
      <c r="G12" s="126"/>
      <c r="H12" s="127"/>
    </row>
    <row r="13" spans="1:8">
      <c r="A13" s="108"/>
      <c r="B13" s="113"/>
      <c r="C13" s="129"/>
      <c r="D13" s="130">
        <v>31253</v>
      </c>
      <c r="E13" s="131"/>
      <c r="F13" s="132">
        <v>41003</v>
      </c>
      <c r="G13" s="133"/>
      <c r="H13" s="119"/>
    </row>
    <row r="14" spans="1:8">
      <c r="A14" s="120"/>
      <c r="B14" s="121"/>
      <c r="C14" s="122"/>
      <c r="D14" s="123">
        <v>20667</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7.51</v>
      </c>
      <c r="C19" s="134">
        <f>ROUND(VALUE(SUBSTITUTE(実質収支比率等に係る経年分析!G$48,"▲","-")),2)</f>
        <v>8.76</v>
      </c>
      <c r="D19" s="134">
        <f>ROUND(VALUE(SUBSTITUTE(実質収支比率等に係る経年分析!H$48,"▲","-")),2)</f>
        <v>6.44</v>
      </c>
      <c r="E19" s="134">
        <f>ROUND(VALUE(SUBSTITUTE(実質収支比率等に係る経年分析!I$48,"▲","-")),2)</f>
        <v>6.51</v>
      </c>
      <c r="F19" s="134">
        <f>ROUND(VALUE(SUBSTITUTE(実質収支比率等に係る経年分析!J$48,"▲","-")),2)</f>
        <v>4.71</v>
      </c>
    </row>
    <row r="20" spans="1:11">
      <c r="A20" s="134" t="s">
        <v>43</v>
      </c>
      <c r="B20" s="134">
        <f>ROUND(VALUE(SUBSTITUTE(実質収支比率等に係る経年分析!F$47,"▲","-")),2)</f>
        <v>13.36</v>
      </c>
      <c r="C20" s="134">
        <f>ROUND(VALUE(SUBSTITUTE(実質収支比率等に係る経年分析!G$47,"▲","-")),2)</f>
        <v>8.1300000000000008</v>
      </c>
      <c r="D20" s="134">
        <f>ROUND(VALUE(SUBSTITUTE(実質収支比率等に係る経年分析!H$47,"▲","-")),2)</f>
        <v>17.27</v>
      </c>
      <c r="E20" s="134">
        <f>ROUND(VALUE(SUBSTITUTE(実質収支比率等に係る経年分析!I$47,"▲","-")),2)</f>
        <v>26.04</v>
      </c>
      <c r="F20" s="134">
        <f>ROUND(VALUE(SUBSTITUTE(実質収支比率等に係る経年分析!J$47,"▲","-")),2)</f>
        <v>26.84</v>
      </c>
    </row>
    <row r="21" spans="1:11">
      <c r="A21" s="134" t="s">
        <v>44</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7.15</v>
      </c>
      <c r="E21" s="134">
        <f>IF(ISNUMBER(VALUE(SUBSTITUTE(実質収支比率等に係る経年分析!I$49,"▲","-"))),ROUND(VALUE(SUBSTITUTE(実質収支比率等に係る経年分析!I$49,"▲","-")),2),NA())</f>
        <v>9.9700000000000006</v>
      </c>
      <c r="F21" s="134">
        <f>IF(ISNUMBER(VALUE(SUBSTITUTE(実質収支比率等に係る経年分析!J$49,"▲","-"))),ROUND(VALUE(SUBSTITUTE(実質収支比率等に係る経年分析!J$49,"▲","-")),2),NA())</f>
        <v>0.6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9541</v>
      </c>
      <c r="E42" s="136"/>
      <c r="F42" s="136"/>
      <c r="G42" s="136">
        <f>'実質公債費比率（分子）の構造'!L$52</f>
        <v>10007</v>
      </c>
      <c r="H42" s="136"/>
      <c r="I42" s="136"/>
      <c r="J42" s="136">
        <f>'実質公債費比率（分子）の構造'!M$52</f>
        <v>10412</v>
      </c>
      <c r="K42" s="136"/>
      <c r="L42" s="136"/>
      <c r="M42" s="136">
        <f>'実質公債費比率（分子）の構造'!N$52</f>
        <v>10839</v>
      </c>
      <c r="N42" s="136"/>
      <c r="O42" s="136"/>
      <c r="P42" s="136">
        <f>'実質公債費比率（分子）の構造'!O$52</f>
        <v>11484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576</v>
      </c>
      <c r="C45" s="136"/>
      <c r="D45" s="136"/>
      <c r="E45" s="136">
        <f>'実質公債費比率（分子）の構造'!L$49</f>
        <v>560</v>
      </c>
      <c r="F45" s="136"/>
      <c r="G45" s="136"/>
      <c r="H45" s="136">
        <f>'実質公債費比率（分子）の構造'!M$49</f>
        <v>424</v>
      </c>
      <c r="I45" s="136"/>
      <c r="J45" s="136"/>
      <c r="K45" s="136">
        <f>'実質公債費比率（分子）の構造'!N$49</f>
        <v>341</v>
      </c>
      <c r="L45" s="136"/>
      <c r="M45" s="136"/>
      <c r="N45" s="136">
        <f>'実質公債費比率（分子）の構造'!O$49</f>
        <v>322</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50</v>
      </c>
      <c r="C47" s="136"/>
      <c r="D47" s="136"/>
      <c r="E47" s="136">
        <f>'実質公債費比率（分子）の構造'!L$47</f>
        <v>50</v>
      </c>
      <c r="F47" s="136"/>
      <c r="G47" s="136"/>
      <c r="H47" s="136">
        <f>'実質公債費比率（分子）の構造'!M$47</f>
        <v>40</v>
      </c>
      <c r="I47" s="136"/>
      <c r="J47" s="136"/>
      <c r="K47" s="136">
        <f>'実質公債費比率（分子）の構造'!N$47</f>
        <v>30</v>
      </c>
      <c r="L47" s="136"/>
      <c r="M47" s="136"/>
      <c r="N47" s="136">
        <f>'実質公債費比率（分子）の構造'!O$47</f>
        <v>20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1818</v>
      </c>
      <c r="C49" s="136"/>
      <c r="D49" s="136"/>
      <c r="E49" s="136">
        <f>'実質公債費比率（分子）の構造'!L$45</f>
        <v>1919</v>
      </c>
      <c r="F49" s="136"/>
      <c r="G49" s="136"/>
      <c r="H49" s="136">
        <f>'実質公債費比率（分子）の構造'!M$45</f>
        <v>1758</v>
      </c>
      <c r="I49" s="136"/>
      <c r="J49" s="136"/>
      <c r="K49" s="136">
        <f>'実質公債費比率（分子）の構造'!N$45</f>
        <v>1921</v>
      </c>
      <c r="L49" s="136"/>
      <c r="M49" s="136"/>
      <c r="N49" s="136">
        <f>'実質公債費比率（分子）の構造'!O$45</f>
        <v>1968</v>
      </c>
      <c r="O49" s="136"/>
      <c r="P49" s="136"/>
    </row>
    <row r="50" spans="1:16">
      <c r="A50" s="136" t="s">
        <v>59</v>
      </c>
      <c r="B50" s="136" t="e">
        <f>NA()</f>
        <v>#N/A</v>
      </c>
      <c r="C50" s="136">
        <f>IF(ISNUMBER('実質公債費比率（分子）の構造'!K$53),'実質公債費比率（分子）の構造'!K$53,NA())</f>
        <v>-7097</v>
      </c>
      <c r="D50" s="136" t="e">
        <f>NA()</f>
        <v>#N/A</v>
      </c>
      <c r="E50" s="136" t="e">
        <f>NA()</f>
        <v>#N/A</v>
      </c>
      <c r="F50" s="136">
        <f>IF(ISNUMBER('実質公債費比率（分子）の構造'!L$53),'実質公債費比率（分子）の構造'!L$53,NA())</f>
        <v>-7478</v>
      </c>
      <c r="G50" s="136" t="e">
        <f>NA()</f>
        <v>#N/A</v>
      </c>
      <c r="H50" s="136" t="e">
        <f>NA()</f>
        <v>#N/A</v>
      </c>
      <c r="I50" s="136">
        <f>IF(ISNUMBER('実質公債費比率（分子）の構造'!M$53),'実質公債費比率（分子）の構造'!M$53,NA())</f>
        <v>-8190</v>
      </c>
      <c r="J50" s="136" t="e">
        <f>NA()</f>
        <v>#N/A</v>
      </c>
      <c r="K50" s="136" t="e">
        <f>NA()</f>
        <v>#N/A</v>
      </c>
      <c r="L50" s="136">
        <f>IF(ISNUMBER('実質公債費比率（分子）の構造'!N$53),'実質公債費比率（分子）の構造'!N$53,NA())</f>
        <v>-8547</v>
      </c>
      <c r="M50" s="136" t="e">
        <f>NA()</f>
        <v>#N/A</v>
      </c>
      <c r="N50" s="136" t="e">
        <f>NA()</f>
        <v>#N/A</v>
      </c>
      <c r="O50" s="136">
        <f>IF(ISNUMBER('実質公債費比率（分子）の構造'!O$53),'実質公債費比率（分子）の構造'!O$53,NA())</f>
        <v>-9174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156850</v>
      </c>
      <c r="E56" s="135"/>
      <c r="F56" s="135"/>
      <c r="G56" s="135">
        <f>'将来負担比率（分子）の構造'!J$51</f>
        <v>152179</v>
      </c>
      <c r="H56" s="135"/>
      <c r="I56" s="135"/>
      <c r="J56" s="135">
        <f>'将来負担比率（分子）の構造'!K$51</f>
        <v>143597</v>
      </c>
      <c r="K56" s="135"/>
      <c r="L56" s="135"/>
      <c r="M56" s="135">
        <f>'将来負担比率（分子）の構造'!L$51</f>
        <v>135629</v>
      </c>
      <c r="N56" s="135"/>
      <c r="O56" s="135"/>
      <c r="P56" s="135">
        <f>'将来負担比率（分子）の構造'!M$51</f>
        <v>126269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111268</v>
      </c>
      <c r="E58" s="135"/>
      <c r="F58" s="135"/>
      <c r="G58" s="135">
        <f>'将来負担比率（分子）の構造'!J$49</f>
        <v>105082</v>
      </c>
      <c r="H58" s="135"/>
      <c r="I58" s="135"/>
      <c r="J58" s="135">
        <f>'将来負担比率（分子）の構造'!K$49</f>
        <v>118670</v>
      </c>
      <c r="K58" s="135"/>
      <c r="L58" s="135"/>
      <c r="M58" s="135">
        <f>'将来負担比率（分子）の構造'!L$49</f>
        <v>133602</v>
      </c>
      <c r="N58" s="135"/>
      <c r="O58" s="135"/>
      <c r="P58" s="135">
        <f>'将来負担比率（分子）の構造'!M$49</f>
        <v>159518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35419</v>
      </c>
      <c r="C62" s="135"/>
      <c r="D62" s="135"/>
      <c r="E62" s="135">
        <f>'将来負担比率（分子）の構造'!J$45</f>
        <v>33575</v>
      </c>
      <c r="F62" s="135"/>
      <c r="G62" s="135"/>
      <c r="H62" s="135">
        <f>'将来負担比率（分子）の構造'!K$45</f>
        <v>31104</v>
      </c>
      <c r="I62" s="135"/>
      <c r="J62" s="135"/>
      <c r="K62" s="135">
        <f>'将来負担比率（分子）の構造'!L$45</f>
        <v>28966</v>
      </c>
      <c r="L62" s="135"/>
      <c r="M62" s="135"/>
      <c r="N62" s="135">
        <f>'将来負担比率（分子）の構造'!M$45</f>
        <v>29618</v>
      </c>
      <c r="O62" s="135"/>
      <c r="P62" s="135"/>
    </row>
    <row r="63" spans="1:16">
      <c r="A63" s="135" t="s">
        <v>28</v>
      </c>
      <c r="B63" s="135">
        <f>'将来負担比率（分子）の構造'!I$44</f>
        <v>2287</v>
      </c>
      <c r="C63" s="135"/>
      <c r="D63" s="135"/>
      <c r="E63" s="135">
        <f>'将来負担比率（分子）の構造'!J$44</f>
        <v>1933</v>
      </c>
      <c r="F63" s="135"/>
      <c r="G63" s="135"/>
      <c r="H63" s="135">
        <f>'将来負担比率（分子）の構造'!K$44</f>
        <v>1955</v>
      </c>
      <c r="I63" s="135"/>
      <c r="J63" s="135"/>
      <c r="K63" s="135">
        <f>'将来負担比率（分子）の構造'!L$44</f>
        <v>1865</v>
      </c>
      <c r="L63" s="135"/>
      <c r="M63" s="135"/>
      <c r="N63" s="135">
        <f>'将来負担比率（分子）の構造'!M$44</f>
        <v>1784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19839</v>
      </c>
      <c r="C66" s="135"/>
      <c r="D66" s="135"/>
      <c r="E66" s="135">
        <f>'将来負担比率（分子）の構造'!J$41</f>
        <v>15497</v>
      </c>
      <c r="F66" s="135"/>
      <c r="G66" s="135"/>
      <c r="H66" s="135">
        <f>'将来負担比率（分子）の構造'!K$41</f>
        <v>14874</v>
      </c>
      <c r="I66" s="135"/>
      <c r="J66" s="135"/>
      <c r="K66" s="135">
        <f>'将来負担比率（分子）の構造'!L$41</f>
        <v>14326</v>
      </c>
      <c r="L66" s="135"/>
      <c r="M66" s="135"/>
      <c r="N66" s="135">
        <f>'将来負担比率（分子）の構造'!M$41</f>
        <v>13715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51402079</v>
      </c>
      <c r="S5" s="639"/>
      <c r="T5" s="639"/>
      <c r="U5" s="639"/>
      <c r="V5" s="639"/>
      <c r="W5" s="639"/>
      <c r="X5" s="639"/>
      <c r="Y5" s="686"/>
      <c r="Z5" s="699">
        <v>20.3</v>
      </c>
      <c r="AA5" s="699"/>
      <c r="AB5" s="699"/>
      <c r="AC5" s="699"/>
      <c r="AD5" s="700">
        <v>51402079</v>
      </c>
      <c r="AE5" s="700"/>
      <c r="AF5" s="700"/>
      <c r="AG5" s="700"/>
      <c r="AH5" s="700"/>
      <c r="AI5" s="700"/>
      <c r="AJ5" s="700"/>
      <c r="AK5" s="700"/>
      <c r="AL5" s="687">
        <v>31.9</v>
      </c>
      <c r="AM5" s="656"/>
      <c r="AN5" s="656"/>
      <c r="AO5" s="688"/>
      <c r="AP5" s="675" t="s">
        <v>207</v>
      </c>
      <c r="AQ5" s="676"/>
      <c r="AR5" s="676"/>
      <c r="AS5" s="676"/>
      <c r="AT5" s="676"/>
      <c r="AU5" s="676"/>
      <c r="AV5" s="676"/>
      <c r="AW5" s="676"/>
      <c r="AX5" s="676"/>
      <c r="AY5" s="676"/>
      <c r="AZ5" s="676"/>
      <c r="BA5" s="676"/>
      <c r="BB5" s="676"/>
      <c r="BC5" s="676"/>
      <c r="BD5" s="676"/>
      <c r="BE5" s="676"/>
      <c r="BF5" s="677"/>
      <c r="BG5" s="588">
        <v>51363278</v>
      </c>
      <c r="BH5" s="589"/>
      <c r="BI5" s="589"/>
      <c r="BJ5" s="589"/>
      <c r="BK5" s="589"/>
      <c r="BL5" s="589"/>
      <c r="BM5" s="589"/>
      <c r="BN5" s="590"/>
      <c r="BO5" s="641">
        <v>99.9</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1039833</v>
      </c>
      <c r="S6" s="589"/>
      <c r="T6" s="589"/>
      <c r="U6" s="589"/>
      <c r="V6" s="589"/>
      <c r="W6" s="589"/>
      <c r="X6" s="589"/>
      <c r="Y6" s="590"/>
      <c r="Z6" s="641">
        <v>0.4</v>
      </c>
      <c r="AA6" s="641"/>
      <c r="AB6" s="641"/>
      <c r="AC6" s="641"/>
      <c r="AD6" s="642">
        <v>1039833</v>
      </c>
      <c r="AE6" s="642"/>
      <c r="AF6" s="642"/>
      <c r="AG6" s="642"/>
      <c r="AH6" s="642"/>
      <c r="AI6" s="642"/>
      <c r="AJ6" s="642"/>
      <c r="AK6" s="642"/>
      <c r="AL6" s="611">
        <v>0.6</v>
      </c>
      <c r="AM6" s="643"/>
      <c r="AN6" s="643"/>
      <c r="AO6" s="644"/>
      <c r="AP6" s="585" t="s">
        <v>213</v>
      </c>
      <c r="AQ6" s="586"/>
      <c r="AR6" s="586"/>
      <c r="AS6" s="586"/>
      <c r="AT6" s="586"/>
      <c r="AU6" s="586"/>
      <c r="AV6" s="586"/>
      <c r="AW6" s="586"/>
      <c r="AX6" s="586"/>
      <c r="AY6" s="586"/>
      <c r="AZ6" s="586"/>
      <c r="BA6" s="586"/>
      <c r="BB6" s="586"/>
      <c r="BC6" s="586"/>
      <c r="BD6" s="586"/>
      <c r="BE6" s="586"/>
      <c r="BF6" s="587"/>
      <c r="BG6" s="588">
        <v>51363278</v>
      </c>
      <c r="BH6" s="589"/>
      <c r="BI6" s="589"/>
      <c r="BJ6" s="589"/>
      <c r="BK6" s="589"/>
      <c r="BL6" s="589"/>
      <c r="BM6" s="589"/>
      <c r="BN6" s="590"/>
      <c r="BO6" s="641">
        <v>99.9</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954450</v>
      </c>
      <c r="CS6" s="589"/>
      <c r="CT6" s="589"/>
      <c r="CU6" s="589"/>
      <c r="CV6" s="589"/>
      <c r="CW6" s="589"/>
      <c r="CX6" s="589"/>
      <c r="CY6" s="590"/>
      <c r="CZ6" s="641">
        <v>0.4</v>
      </c>
      <c r="DA6" s="641"/>
      <c r="DB6" s="641"/>
      <c r="DC6" s="641"/>
      <c r="DD6" s="594" t="s">
        <v>208</v>
      </c>
      <c r="DE6" s="589"/>
      <c r="DF6" s="589"/>
      <c r="DG6" s="589"/>
      <c r="DH6" s="589"/>
      <c r="DI6" s="589"/>
      <c r="DJ6" s="589"/>
      <c r="DK6" s="589"/>
      <c r="DL6" s="589"/>
      <c r="DM6" s="589"/>
      <c r="DN6" s="589"/>
      <c r="DO6" s="589"/>
      <c r="DP6" s="590"/>
      <c r="DQ6" s="594">
        <v>953966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679569</v>
      </c>
      <c r="S7" s="589"/>
      <c r="T7" s="589"/>
      <c r="U7" s="589"/>
      <c r="V7" s="589"/>
      <c r="W7" s="589"/>
      <c r="X7" s="589"/>
      <c r="Y7" s="590"/>
      <c r="Z7" s="641">
        <v>0.3</v>
      </c>
      <c r="AA7" s="641"/>
      <c r="AB7" s="641"/>
      <c r="AC7" s="641"/>
      <c r="AD7" s="642">
        <v>679569</v>
      </c>
      <c r="AE7" s="642"/>
      <c r="AF7" s="642"/>
      <c r="AG7" s="642"/>
      <c r="AH7" s="642"/>
      <c r="AI7" s="642"/>
      <c r="AJ7" s="642"/>
      <c r="AK7" s="642"/>
      <c r="AL7" s="611">
        <v>0.4</v>
      </c>
      <c r="AM7" s="643"/>
      <c r="AN7" s="643"/>
      <c r="AO7" s="644"/>
      <c r="AP7" s="585" t="s">
        <v>216</v>
      </c>
      <c r="AQ7" s="586"/>
      <c r="AR7" s="586"/>
      <c r="AS7" s="586"/>
      <c r="AT7" s="586"/>
      <c r="AU7" s="586"/>
      <c r="AV7" s="586"/>
      <c r="AW7" s="586"/>
      <c r="AX7" s="586"/>
      <c r="AY7" s="586"/>
      <c r="AZ7" s="586"/>
      <c r="BA7" s="586"/>
      <c r="BB7" s="586"/>
      <c r="BC7" s="586"/>
      <c r="BD7" s="586"/>
      <c r="BE7" s="586"/>
      <c r="BF7" s="587"/>
      <c r="BG7" s="588">
        <v>46131884</v>
      </c>
      <c r="BH7" s="589"/>
      <c r="BI7" s="589"/>
      <c r="BJ7" s="589"/>
      <c r="BK7" s="589"/>
      <c r="BL7" s="589"/>
      <c r="BM7" s="589"/>
      <c r="BN7" s="590"/>
      <c r="BO7" s="641">
        <v>89.7</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31745499</v>
      </c>
      <c r="CS7" s="589"/>
      <c r="CT7" s="589"/>
      <c r="CU7" s="589"/>
      <c r="CV7" s="589"/>
      <c r="CW7" s="589"/>
      <c r="CX7" s="589"/>
      <c r="CY7" s="590"/>
      <c r="CZ7" s="641">
        <v>13.1</v>
      </c>
      <c r="DA7" s="641"/>
      <c r="DB7" s="641"/>
      <c r="DC7" s="641"/>
      <c r="DD7" s="594">
        <v>173356</v>
      </c>
      <c r="DE7" s="589"/>
      <c r="DF7" s="589"/>
      <c r="DG7" s="589"/>
      <c r="DH7" s="589"/>
      <c r="DI7" s="589"/>
      <c r="DJ7" s="589"/>
      <c r="DK7" s="589"/>
      <c r="DL7" s="589"/>
      <c r="DM7" s="589"/>
      <c r="DN7" s="589"/>
      <c r="DO7" s="589"/>
      <c r="DP7" s="590"/>
      <c r="DQ7" s="594">
        <v>29155432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817221</v>
      </c>
      <c r="S8" s="589"/>
      <c r="T8" s="589"/>
      <c r="U8" s="589"/>
      <c r="V8" s="589"/>
      <c r="W8" s="589"/>
      <c r="X8" s="589"/>
      <c r="Y8" s="590"/>
      <c r="Z8" s="641">
        <v>0.3</v>
      </c>
      <c r="AA8" s="641"/>
      <c r="AB8" s="641"/>
      <c r="AC8" s="641"/>
      <c r="AD8" s="642">
        <v>817221</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1025011</v>
      </c>
      <c r="BH8" s="589"/>
      <c r="BI8" s="589"/>
      <c r="BJ8" s="589"/>
      <c r="BK8" s="589"/>
      <c r="BL8" s="589"/>
      <c r="BM8" s="589"/>
      <c r="BN8" s="590"/>
      <c r="BO8" s="641">
        <v>2</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126909508</v>
      </c>
      <c r="CS8" s="589"/>
      <c r="CT8" s="589"/>
      <c r="CU8" s="589"/>
      <c r="CV8" s="589"/>
      <c r="CW8" s="589"/>
      <c r="CX8" s="589"/>
      <c r="CY8" s="590"/>
      <c r="CZ8" s="641">
        <v>52.3</v>
      </c>
      <c r="DA8" s="641"/>
      <c r="DB8" s="641"/>
      <c r="DC8" s="641"/>
      <c r="DD8" s="594">
        <v>1188690</v>
      </c>
      <c r="DE8" s="589"/>
      <c r="DF8" s="589"/>
      <c r="DG8" s="589"/>
      <c r="DH8" s="589"/>
      <c r="DI8" s="589"/>
      <c r="DJ8" s="589"/>
      <c r="DK8" s="589"/>
      <c r="DL8" s="589"/>
      <c r="DM8" s="589"/>
      <c r="DN8" s="589"/>
      <c r="DO8" s="589"/>
      <c r="DP8" s="590"/>
      <c r="DQ8" s="594">
        <v>67865965</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805185</v>
      </c>
      <c r="S9" s="589"/>
      <c r="T9" s="589"/>
      <c r="U9" s="589"/>
      <c r="V9" s="589"/>
      <c r="W9" s="589"/>
      <c r="X9" s="589"/>
      <c r="Y9" s="590"/>
      <c r="Z9" s="641">
        <v>0.3</v>
      </c>
      <c r="AA9" s="641"/>
      <c r="AB9" s="641"/>
      <c r="AC9" s="641"/>
      <c r="AD9" s="642">
        <v>805185</v>
      </c>
      <c r="AE9" s="642"/>
      <c r="AF9" s="642"/>
      <c r="AG9" s="642"/>
      <c r="AH9" s="642"/>
      <c r="AI9" s="642"/>
      <c r="AJ9" s="642"/>
      <c r="AK9" s="642"/>
      <c r="AL9" s="611">
        <v>0.5</v>
      </c>
      <c r="AM9" s="643"/>
      <c r="AN9" s="643"/>
      <c r="AO9" s="644"/>
      <c r="AP9" s="585" t="s">
        <v>222</v>
      </c>
      <c r="AQ9" s="586"/>
      <c r="AR9" s="586"/>
      <c r="AS9" s="586"/>
      <c r="AT9" s="586"/>
      <c r="AU9" s="586"/>
      <c r="AV9" s="586"/>
      <c r="AW9" s="586"/>
      <c r="AX9" s="586"/>
      <c r="AY9" s="586"/>
      <c r="AZ9" s="586"/>
      <c r="BA9" s="586"/>
      <c r="BB9" s="586"/>
      <c r="BC9" s="586"/>
      <c r="BD9" s="586"/>
      <c r="BE9" s="586"/>
      <c r="BF9" s="587"/>
      <c r="BG9" s="588">
        <v>45106873</v>
      </c>
      <c r="BH9" s="589"/>
      <c r="BI9" s="589"/>
      <c r="BJ9" s="589"/>
      <c r="BK9" s="589"/>
      <c r="BL9" s="589"/>
      <c r="BM9" s="589"/>
      <c r="BN9" s="590"/>
      <c r="BO9" s="641">
        <v>87.8</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16026242</v>
      </c>
      <c r="CS9" s="589"/>
      <c r="CT9" s="589"/>
      <c r="CU9" s="589"/>
      <c r="CV9" s="589"/>
      <c r="CW9" s="589"/>
      <c r="CX9" s="589"/>
      <c r="CY9" s="590"/>
      <c r="CZ9" s="641">
        <v>6.6</v>
      </c>
      <c r="DA9" s="641"/>
      <c r="DB9" s="641"/>
      <c r="DC9" s="641"/>
      <c r="DD9" s="594">
        <v>114910</v>
      </c>
      <c r="DE9" s="589"/>
      <c r="DF9" s="589"/>
      <c r="DG9" s="589"/>
      <c r="DH9" s="589"/>
      <c r="DI9" s="589"/>
      <c r="DJ9" s="589"/>
      <c r="DK9" s="589"/>
      <c r="DL9" s="589"/>
      <c r="DM9" s="589"/>
      <c r="DN9" s="589"/>
      <c r="DO9" s="589"/>
      <c r="DP9" s="590"/>
      <c r="DQ9" s="594">
        <v>14173569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14944495</v>
      </c>
      <c r="S10" s="589"/>
      <c r="T10" s="589"/>
      <c r="U10" s="589"/>
      <c r="V10" s="589"/>
      <c r="W10" s="589"/>
      <c r="X10" s="589"/>
      <c r="Y10" s="590"/>
      <c r="Z10" s="641">
        <v>5.9</v>
      </c>
      <c r="AA10" s="641"/>
      <c r="AB10" s="641"/>
      <c r="AC10" s="641"/>
      <c r="AD10" s="642">
        <v>14944495</v>
      </c>
      <c r="AE10" s="642"/>
      <c r="AF10" s="642"/>
      <c r="AG10" s="642"/>
      <c r="AH10" s="642"/>
      <c r="AI10" s="642"/>
      <c r="AJ10" s="642"/>
      <c r="AK10" s="642"/>
      <c r="AL10" s="611">
        <v>9.3000000000000007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t="s">
        <v>109</v>
      </c>
      <c r="BH10" s="589"/>
      <c r="BI10" s="589"/>
      <c r="BJ10" s="589"/>
      <c r="BK10" s="589"/>
      <c r="BL10" s="589"/>
      <c r="BM10" s="589"/>
      <c r="BN10" s="590"/>
      <c r="BO10" s="641" t="s">
        <v>109</v>
      </c>
      <c r="BP10" s="641"/>
      <c r="BQ10" s="641"/>
      <c r="BR10" s="641"/>
      <c r="BS10" s="594" t="s">
        <v>109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354120</v>
      </c>
      <c r="CS10" s="589"/>
      <c r="CT10" s="589"/>
      <c r="CU10" s="589"/>
      <c r="CV10" s="589"/>
      <c r="CW10" s="589"/>
      <c r="CX10" s="589"/>
      <c r="CY10" s="590"/>
      <c r="CZ10" s="641">
        <v>0.1</v>
      </c>
      <c r="DA10" s="641"/>
      <c r="DB10" s="641"/>
      <c r="DC10" s="641"/>
      <c r="DD10" s="594">
        <v>76780</v>
      </c>
      <c r="DE10" s="589"/>
      <c r="DF10" s="589"/>
      <c r="DG10" s="589"/>
      <c r="DH10" s="589"/>
      <c r="DI10" s="589"/>
      <c r="DJ10" s="589"/>
      <c r="DK10" s="589"/>
      <c r="DL10" s="589"/>
      <c r="DM10" s="589"/>
      <c r="DN10" s="589"/>
      <c r="DO10" s="589"/>
      <c r="DP10" s="590"/>
      <c r="DQ10" s="594">
        <v>286380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t="s">
        <v>109</v>
      </c>
      <c r="BH11" s="589"/>
      <c r="BI11" s="589"/>
      <c r="BJ11" s="589"/>
      <c r="BK11" s="589"/>
      <c r="BL11" s="589"/>
      <c r="BM11" s="589"/>
      <c r="BN11" s="590"/>
      <c r="BO11" s="641" t="s">
        <v>109</v>
      </c>
      <c r="BP11" s="641"/>
      <c r="BQ11" s="641"/>
      <c r="BR11" s="641"/>
      <c r="BS11" s="594" t="s">
        <v>109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149722</v>
      </c>
      <c r="CS11" s="589"/>
      <c r="CT11" s="589"/>
      <c r="CU11" s="589"/>
      <c r="CV11" s="589"/>
      <c r="CW11" s="589"/>
      <c r="CX11" s="589"/>
      <c r="CY11" s="590"/>
      <c r="CZ11" s="641">
        <v>0.1</v>
      </c>
      <c r="DA11" s="641"/>
      <c r="DB11" s="641"/>
      <c r="DC11" s="641"/>
      <c r="DD11" s="594">
        <v>1230</v>
      </c>
      <c r="DE11" s="589"/>
      <c r="DF11" s="589"/>
      <c r="DG11" s="589"/>
      <c r="DH11" s="589"/>
      <c r="DI11" s="589"/>
      <c r="DJ11" s="589"/>
      <c r="DK11" s="589"/>
      <c r="DL11" s="589"/>
      <c r="DM11" s="589"/>
      <c r="DN11" s="589"/>
      <c r="DO11" s="589"/>
      <c r="DP11" s="590"/>
      <c r="DQ11" s="594">
        <v>146099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t="s">
        <v>109</v>
      </c>
      <c r="BH12" s="589"/>
      <c r="BI12" s="589"/>
      <c r="BJ12" s="589"/>
      <c r="BK12" s="589"/>
      <c r="BL12" s="589"/>
      <c r="BM12" s="589"/>
      <c r="BN12" s="590"/>
      <c r="BO12" s="641" t="s">
        <v>109</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1820039</v>
      </c>
      <c r="CS12" s="589"/>
      <c r="CT12" s="589"/>
      <c r="CU12" s="589"/>
      <c r="CV12" s="589"/>
      <c r="CW12" s="589"/>
      <c r="CX12" s="589"/>
      <c r="CY12" s="590"/>
      <c r="CZ12" s="641">
        <v>0.8</v>
      </c>
      <c r="DA12" s="641"/>
      <c r="DB12" s="641"/>
      <c r="DC12" s="641"/>
      <c r="DD12" s="594">
        <v>42201</v>
      </c>
      <c r="DE12" s="589"/>
      <c r="DF12" s="589"/>
      <c r="DG12" s="589"/>
      <c r="DH12" s="589"/>
      <c r="DI12" s="589"/>
      <c r="DJ12" s="589"/>
      <c r="DK12" s="589"/>
      <c r="DL12" s="589"/>
      <c r="DM12" s="589"/>
      <c r="DN12" s="589"/>
      <c r="DO12" s="589"/>
      <c r="DP12" s="590"/>
      <c r="DQ12" s="594">
        <v>1711133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467462</v>
      </c>
      <c r="S13" s="589"/>
      <c r="T13" s="589"/>
      <c r="U13" s="589"/>
      <c r="V13" s="589"/>
      <c r="W13" s="589"/>
      <c r="X13" s="589"/>
      <c r="Y13" s="590"/>
      <c r="Z13" s="641">
        <v>0.2</v>
      </c>
      <c r="AA13" s="641"/>
      <c r="AB13" s="641"/>
      <c r="AC13" s="641"/>
      <c r="AD13" s="642">
        <v>467462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t="s">
        <v>109</v>
      </c>
      <c r="BH13" s="589"/>
      <c r="BI13" s="589"/>
      <c r="BJ13" s="589"/>
      <c r="BK13" s="589"/>
      <c r="BL13" s="589"/>
      <c r="BM13" s="589"/>
      <c r="BN13" s="590"/>
      <c r="BO13" s="641" t="s">
        <v>109</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29297616</v>
      </c>
      <c r="CS13" s="589"/>
      <c r="CT13" s="589"/>
      <c r="CU13" s="589"/>
      <c r="CV13" s="589"/>
      <c r="CW13" s="589"/>
      <c r="CX13" s="589"/>
      <c r="CY13" s="590"/>
      <c r="CZ13" s="641">
        <v>12.1</v>
      </c>
      <c r="DA13" s="641"/>
      <c r="DB13" s="641"/>
      <c r="DC13" s="641"/>
      <c r="DD13" s="594">
        <v>9501101</v>
      </c>
      <c r="DE13" s="589"/>
      <c r="DF13" s="589"/>
      <c r="DG13" s="589"/>
      <c r="DH13" s="589"/>
      <c r="DI13" s="589"/>
      <c r="DJ13" s="589"/>
      <c r="DK13" s="589"/>
      <c r="DL13" s="589"/>
      <c r="DM13" s="589"/>
      <c r="DN13" s="589"/>
      <c r="DO13" s="589"/>
      <c r="DP13" s="590"/>
      <c r="DQ13" s="594">
        <v>23721828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280276</v>
      </c>
      <c r="BH14" s="589"/>
      <c r="BI14" s="589"/>
      <c r="BJ14" s="589"/>
      <c r="BK14" s="589"/>
      <c r="BL14" s="589"/>
      <c r="BM14" s="589"/>
      <c r="BN14" s="590"/>
      <c r="BO14" s="641">
        <v>0.5</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528334</v>
      </c>
      <c r="CS14" s="589"/>
      <c r="CT14" s="589"/>
      <c r="CU14" s="589"/>
      <c r="CV14" s="589"/>
      <c r="CW14" s="589"/>
      <c r="CX14" s="589"/>
      <c r="CY14" s="590"/>
      <c r="CZ14" s="641">
        <v>0.2</v>
      </c>
      <c r="DA14" s="641"/>
      <c r="DB14" s="641"/>
      <c r="DC14" s="641"/>
      <c r="DD14" s="594">
        <v>171305</v>
      </c>
      <c r="DE14" s="589"/>
      <c r="DF14" s="589"/>
      <c r="DG14" s="589"/>
      <c r="DH14" s="589"/>
      <c r="DI14" s="589"/>
      <c r="DJ14" s="589"/>
      <c r="DK14" s="589"/>
      <c r="DL14" s="589"/>
      <c r="DM14" s="589"/>
      <c r="DN14" s="589"/>
      <c r="DO14" s="589"/>
      <c r="DP14" s="590"/>
      <c r="DQ14" s="594">
        <v>465435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433208</v>
      </c>
      <c r="S15" s="589"/>
      <c r="T15" s="589"/>
      <c r="U15" s="589"/>
      <c r="V15" s="589"/>
      <c r="W15" s="589"/>
      <c r="X15" s="589"/>
      <c r="Y15" s="590"/>
      <c r="Z15" s="641">
        <v>0.2</v>
      </c>
      <c r="AA15" s="641"/>
      <c r="AB15" s="641"/>
      <c r="AC15" s="641"/>
      <c r="AD15" s="642">
        <v>433208</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4951118</v>
      </c>
      <c r="BH15" s="589"/>
      <c r="BI15" s="589"/>
      <c r="BJ15" s="589"/>
      <c r="BK15" s="589"/>
      <c r="BL15" s="589"/>
      <c r="BM15" s="589"/>
      <c r="BN15" s="590"/>
      <c r="BO15" s="641">
        <v>9.6</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32517960</v>
      </c>
      <c r="CS15" s="589"/>
      <c r="CT15" s="589"/>
      <c r="CU15" s="589"/>
      <c r="CV15" s="589"/>
      <c r="CW15" s="589"/>
      <c r="CX15" s="589"/>
      <c r="CY15" s="590"/>
      <c r="CZ15" s="641">
        <v>13.4</v>
      </c>
      <c r="DA15" s="641"/>
      <c r="DB15" s="641"/>
      <c r="DC15" s="641"/>
      <c r="DD15" s="594">
        <v>6767577</v>
      </c>
      <c r="DE15" s="589"/>
      <c r="DF15" s="589"/>
      <c r="DG15" s="589"/>
      <c r="DH15" s="589"/>
      <c r="DI15" s="589"/>
      <c r="DJ15" s="589"/>
      <c r="DK15" s="589"/>
      <c r="DL15" s="589"/>
      <c r="DM15" s="589"/>
      <c r="DN15" s="589"/>
      <c r="DO15" s="589"/>
      <c r="DP15" s="590"/>
      <c r="DQ15" s="594">
        <v>25851134</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t="s">
        <v>109</v>
      </c>
      <c r="S16" s="589"/>
      <c r="T16" s="589"/>
      <c r="U16" s="589"/>
      <c r="V16" s="589"/>
      <c r="W16" s="589"/>
      <c r="X16" s="589"/>
      <c r="Y16" s="590"/>
      <c r="Z16" s="641" t="s">
        <v>109</v>
      </c>
      <c r="AA16" s="641"/>
      <c r="AB16" s="641"/>
      <c r="AC16" s="641"/>
      <c r="AD16" s="642" t="s">
        <v>109</v>
      </c>
      <c r="AE16" s="642"/>
      <c r="AF16" s="642"/>
      <c r="AG16" s="642"/>
      <c r="AH16" s="642"/>
      <c r="AI16" s="642"/>
      <c r="AJ16" s="642"/>
      <c r="AK16" s="642"/>
      <c r="AL16" s="611" t="s">
        <v>109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t="s">
        <v>109</v>
      </c>
      <c r="S17" s="589"/>
      <c r="T17" s="589"/>
      <c r="U17" s="589"/>
      <c r="V17" s="589"/>
      <c r="W17" s="589"/>
      <c r="X17" s="589"/>
      <c r="Y17" s="590"/>
      <c r="Z17" s="641" t="s">
        <v>109</v>
      </c>
      <c r="AA17" s="641"/>
      <c r="AB17" s="641"/>
      <c r="AC17" s="641"/>
      <c r="AD17" s="642" t="s">
        <v>109</v>
      </c>
      <c r="AE17" s="642"/>
      <c r="AF17" s="642"/>
      <c r="AG17" s="642"/>
      <c r="AH17" s="642"/>
      <c r="AI17" s="642"/>
      <c r="AJ17" s="642"/>
      <c r="AK17" s="642"/>
      <c r="AL17" s="611" t="s">
        <v>109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2268390</v>
      </c>
      <c r="CS17" s="589"/>
      <c r="CT17" s="589"/>
      <c r="CU17" s="589"/>
      <c r="CV17" s="589"/>
      <c r="CW17" s="589"/>
      <c r="CX17" s="589"/>
      <c r="CY17" s="590"/>
      <c r="CZ17" s="641">
        <v>0.9</v>
      </c>
      <c r="DA17" s="641"/>
      <c r="DB17" s="641"/>
      <c r="DC17" s="641"/>
      <c r="DD17" s="594" t="s">
        <v>109</v>
      </c>
      <c r="DE17" s="589"/>
      <c r="DF17" s="589"/>
      <c r="DG17" s="589"/>
      <c r="DH17" s="589"/>
      <c r="DI17" s="589"/>
      <c r="DJ17" s="589"/>
      <c r="DK17" s="589"/>
      <c r="DL17" s="589"/>
      <c r="DM17" s="589"/>
      <c r="DN17" s="589"/>
      <c r="DO17" s="589"/>
      <c r="DP17" s="590"/>
      <c r="DQ17" s="594">
        <v>2268390</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t="s">
        <v>109</v>
      </c>
      <c r="S18" s="589"/>
      <c r="T18" s="589"/>
      <c r="U18" s="589"/>
      <c r="V18" s="589"/>
      <c r="W18" s="589"/>
      <c r="X18" s="589"/>
      <c r="Y18" s="590"/>
      <c r="Z18" s="641" t="s">
        <v>109</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38801</v>
      </c>
      <c r="BH19" s="589"/>
      <c r="BI19" s="589"/>
      <c r="BJ19" s="589"/>
      <c r="BK19" s="589"/>
      <c r="BL19" s="589"/>
      <c r="BM19" s="589"/>
      <c r="BN19" s="590"/>
      <c r="BO19" s="641">
        <v>0.1</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70589052</v>
      </c>
      <c r="S20" s="589"/>
      <c r="T20" s="589"/>
      <c r="U20" s="589"/>
      <c r="V20" s="589"/>
      <c r="W20" s="589"/>
      <c r="X20" s="589"/>
      <c r="Y20" s="590"/>
      <c r="Z20" s="641">
        <v>27.9</v>
      </c>
      <c r="AA20" s="641"/>
      <c r="AB20" s="641"/>
      <c r="AC20" s="641"/>
      <c r="AD20" s="642">
        <v>70589052</v>
      </c>
      <c r="AE20" s="642"/>
      <c r="AF20" s="642"/>
      <c r="AG20" s="642"/>
      <c r="AH20" s="642"/>
      <c r="AI20" s="642"/>
      <c r="AJ20" s="642"/>
      <c r="AK20" s="642"/>
      <c r="AL20" s="611">
        <v>43.8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38801</v>
      </c>
      <c r="BH20" s="589"/>
      <c r="BI20" s="589"/>
      <c r="BJ20" s="589"/>
      <c r="BK20" s="589"/>
      <c r="BL20" s="589"/>
      <c r="BM20" s="589"/>
      <c r="BN20" s="590"/>
      <c r="BO20" s="641">
        <v>0.1</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242571880</v>
      </c>
      <c r="CS20" s="589"/>
      <c r="CT20" s="589"/>
      <c r="CU20" s="589"/>
      <c r="CV20" s="589"/>
      <c r="CW20" s="589"/>
      <c r="CX20" s="589"/>
      <c r="CY20" s="590"/>
      <c r="CZ20" s="641">
        <v>100</v>
      </c>
      <c r="DA20" s="641"/>
      <c r="DB20" s="641"/>
      <c r="DC20" s="641"/>
      <c r="DD20" s="594">
        <v>18037150</v>
      </c>
      <c r="DE20" s="589"/>
      <c r="DF20" s="589"/>
      <c r="DG20" s="589"/>
      <c r="DH20" s="589"/>
      <c r="DI20" s="589"/>
      <c r="DJ20" s="589"/>
      <c r="DK20" s="589"/>
      <c r="DL20" s="589"/>
      <c r="DM20" s="589"/>
      <c r="DN20" s="589"/>
      <c r="DO20" s="589"/>
      <c r="DP20" s="590"/>
      <c r="DQ20" s="594">
        <v>166599331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72023</v>
      </c>
      <c r="S21" s="589"/>
      <c r="T21" s="589"/>
      <c r="U21" s="589"/>
      <c r="V21" s="589"/>
      <c r="W21" s="589"/>
      <c r="X21" s="589"/>
      <c r="Y21" s="590"/>
      <c r="Z21" s="641">
        <v>0</v>
      </c>
      <c r="AA21" s="641"/>
      <c r="AB21" s="641"/>
      <c r="AC21" s="641"/>
      <c r="AD21" s="642">
        <v>72023</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38801</v>
      </c>
      <c r="BH21" s="589"/>
      <c r="BI21" s="589"/>
      <c r="BJ21" s="589"/>
      <c r="BK21" s="589"/>
      <c r="BL21" s="589"/>
      <c r="BM21" s="589"/>
      <c r="BN21" s="590"/>
      <c r="BO21" s="641">
        <v>0.1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2503762</v>
      </c>
      <c r="S22" s="589"/>
      <c r="T22" s="589"/>
      <c r="U22" s="589"/>
      <c r="V22" s="589"/>
      <c r="W22" s="589"/>
      <c r="X22" s="589"/>
      <c r="Y22" s="590"/>
      <c r="Z22" s="641">
        <v>1</v>
      </c>
      <c r="AA22" s="641"/>
      <c r="AB22" s="641"/>
      <c r="AC22" s="641"/>
      <c r="AD22" s="642" t="s">
        <v>109</v>
      </c>
      <c r="AE22" s="642"/>
      <c r="AF22" s="642"/>
      <c r="AG22" s="642"/>
      <c r="AH22" s="642"/>
      <c r="AI22" s="642"/>
      <c r="AJ22" s="642"/>
      <c r="AK22" s="642"/>
      <c r="AL22" s="611" t="s">
        <v>109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4134159</v>
      </c>
      <c r="S23" s="589"/>
      <c r="T23" s="589"/>
      <c r="U23" s="589"/>
      <c r="V23" s="589"/>
      <c r="W23" s="589"/>
      <c r="X23" s="589"/>
      <c r="Y23" s="590"/>
      <c r="Z23" s="641">
        <v>1.6</v>
      </c>
      <c r="AA23" s="641"/>
      <c r="AB23" s="641"/>
      <c r="AC23" s="641"/>
      <c r="AD23" s="642">
        <v>1855701</v>
      </c>
      <c r="AE23" s="642"/>
      <c r="AF23" s="642"/>
      <c r="AG23" s="642"/>
      <c r="AH23" s="642"/>
      <c r="AI23" s="642"/>
      <c r="AJ23" s="642"/>
      <c r="AK23" s="642"/>
      <c r="AL23" s="611">
        <v>1.2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791022</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124246265</v>
      </c>
      <c r="CS24" s="639"/>
      <c r="CT24" s="639"/>
      <c r="CU24" s="639"/>
      <c r="CV24" s="639"/>
      <c r="CW24" s="639"/>
      <c r="CX24" s="639"/>
      <c r="CY24" s="686"/>
      <c r="CZ24" s="690">
        <v>51.2</v>
      </c>
      <c r="DA24" s="691"/>
      <c r="DB24" s="691"/>
      <c r="DC24" s="692"/>
      <c r="DD24" s="685">
        <v>67237684</v>
      </c>
      <c r="DE24" s="639"/>
      <c r="DF24" s="639"/>
      <c r="DG24" s="639"/>
      <c r="DH24" s="639"/>
      <c r="DI24" s="639"/>
      <c r="DJ24" s="639"/>
      <c r="DK24" s="686"/>
      <c r="DL24" s="685">
        <v>66730870</v>
      </c>
      <c r="DM24" s="639"/>
      <c r="DN24" s="639"/>
      <c r="DO24" s="639"/>
      <c r="DP24" s="639"/>
      <c r="DQ24" s="639"/>
      <c r="DR24" s="639"/>
      <c r="DS24" s="639"/>
      <c r="DT24" s="639"/>
      <c r="DU24" s="639"/>
      <c r="DV24" s="686"/>
      <c r="DW24" s="687">
        <v>41.4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49319742</v>
      </c>
      <c r="S25" s="589"/>
      <c r="T25" s="589"/>
      <c r="U25" s="589"/>
      <c r="V25" s="589"/>
      <c r="W25" s="589"/>
      <c r="X25" s="589"/>
      <c r="Y25" s="590"/>
      <c r="Z25" s="641">
        <v>19.5</v>
      </c>
      <c r="AA25" s="641"/>
      <c r="AB25" s="641"/>
      <c r="AC25" s="641"/>
      <c r="AD25" s="642" t="s">
        <v>109</v>
      </c>
      <c r="AE25" s="642"/>
      <c r="AF25" s="642"/>
      <c r="AG25" s="642"/>
      <c r="AH25" s="642"/>
      <c r="AI25" s="642"/>
      <c r="AJ25" s="642"/>
      <c r="AK25" s="642"/>
      <c r="AL25" s="611" t="s">
        <v>109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33558315</v>
      </c>
      <c r="CS25" s="607"/>
      <c r="CT25" s="607"/>
      <c r="CU25" s="607"/>
      <c r="CV25" s="607"/>
      <c r="CW25" s="607"/>
      <c r="CX25" s="607"/>
      <c r="CY25" s="608"/>
      <c r="CZ25" s="591">
        <v>13.8</v>
      </c>
      <c r="DA25" s="609"/>
      <c r="DB25" s="609"/>
      <c r="DC25" s="610"/>
      <c r="DD25" s="594">
        <v>30589027</v>
      </c>
      <c r="DE25" s="607"/>
      <c r="DF25" s="607"/>
      <c r="DG25" s="607"/>
      <c r="DH25" s="607"/>
      <c r="DI25" s="607"/>
      <c r="DJ25" s="607"/>
      <c r="DK25" s="608"/>
      <c r="DL25" s="594">
        <v>30082889</v>
      </c>
      <c r="DM25" s="607"/>
      <c r="DN25" s="607"/>
      <c r="DO25" s="607"/>
      <c r="DP25" s="607"/>
      <c r="DQ25" s="607"/>
      <c r="DR25" s="607"/>
      <c r="DS25" s="607"/>
      <c r="DT25" s="607"/>
      <c r="DU25" s="607"/>
      <c r="DV25" s="608"/>
      <c r="DW25" s="611">
        <v>18.7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89924613</v>
      </c>
      <c r="S26" s="589"/>
      <c r="T26" s="589"/>
      <c r="U26" s="589"/>
      <c r="V26" s="589"/>
      <c r="W26" s="589"/>
      <c r="X26" s="589"/>
      <c r="Y26" s="590"/>
      <c r="Z26" s="641">
        <v>35.6</v>
      </c>
      <c r="AA26" s="641"/>
      <c r="AB26" s="641"/>
      <c r="AC26" s="641"/>
      <c r="AD26" s="642">
        <v>88351970</v>
      </c>
      <c r="AE26" s="642"/>
      <c r="AF26" s="642"/>
      <c r="AG26" s="642"/>
      <c r="AH26" s="642"/>
      <c r="AI26" s="642"/>
      <c r="AJ26" s="642"/>
      <c r="AK26" s="642"/>
      <c r="AL26" s="611">
        <v>54.9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22914400</v>
      </c>
      <c r="CS26" s="589"/>
      <c r="CT26" s="589"/>
      <c r="CU26" s="589"/>
      <c r="CV26" s="589"/>
      <c r="CW26" s="589"/>
      <c r="CX26" s="589"/>
      <c r="CY26" s="590"/>
      <c r="CZ26" s="591">
        <v>9.4</v>
      </c>
      <c r="DA26" s="609"/>
      <c r="DB26" s="609"/>
      <c r="DC26" s="610"/>
      <c r="DD26" s="594">
        <v>20888962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14144699</v>
      </c>
      <c r="S27" s="589"/>
      <c r="T27" s="589"/>
      <c r="U27" s="589"/>
      <c r="V27" s="589"/>
      <c r="W27" s="589"/>
      <c r="X27" s="589"/>
      <c r="Y27" s="590"/>
      <c r="Z27" s="641">
        <v>5.6</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51402079</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88419572</v>
      </c>
      <c r="CS27" s="607"/>
      <c r="CT27" s="607"/>
      <c r="CU27" s="607"/>
      <c r="CV27" s="607"/>
      <c r="CW27" s="607"/>
      <c r="CX27" s="607"/>
      <c r="CY27" s="608"/>
      <c r="CZ27" s="591">
        <v>36.5</v>
      </c>
      <c r="DA27" s="609"/>
      <c r="DB27" s="609"/>
      <c r="DC27" s="610"/>
      <c r="DD27" s="594">
        <v>34380279</v>
      </c>
      <c r="DE27" s="607"/>
      <c r="DF27" s="607"/>
      <c r="DG27" s="607"/>
      <c r="DH27" s="607"/>
      <c r="DI27" s="607"/>
      <c r="DJ27" s="607"/>
      <c r="DK27" s="608"/>
      <c r="DL27" s="594">
        <v>34379603</v>
      </c>
      <c r="DM27" s="607"/>
      <c r="DN27" s="607"/>
      <c r="DO27" s="607"/>
      <c r="DP27" s="607"/>
      <c r="DQ27" s="607"/>
      <c r="DR27" s="607"/>
      <c r="DS27" s="607"/>
      <c r="DT27" s="607"/>
      <c r="DU27" s="607"/>
      <c r="DV27" s="608"/>
      <c r="DW27" s="611">
        <v>21.3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757638</v>
      </c>
      <c r="S28" s="589"/>
      <c r="T28" s="589"/>
      <c r="U28" s="589"/>
      <c r="V28" s="589"/>
      <c r="W28" s="589"/>
      <c r="X28" s="589"/>
      <c r="Y28" s="590"/>
      <c r="Z28" s="641">
        <v>0.3</v>
      </c>
      <c r="AA28" s="641"/>
      <c r="AB28" s="641"/>
      <c r="AC28" s="641"/>
      <c r="AD28" s="642">
        <v>163998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2268378</v>
      </c>
      <c r="CS28" s="589"/>
      <c r="CT28" s="589"/>
      <c r="CU28" s="589"/>
      <c r="CV28" s="589"/>
      <c r="CW28" s="589"/>
      <c r="CX28" s="589"/>
      <c r="CY28" s="590"/>
      <c r="CZ28" s="591">
        <v>0.9</v>
      </c>
      <c r="DA28" s="609"/>
      <c r="DB28" s="609"/>
      <c r="DC28" s="610"/>
      <c r="DD28" s="594">
        <v>2268378</v>
      </c>
      <c r="DE28" s="589"/>
      <c r="DF28" s="589"/>
      <c r="DG28" s="589"/>
      <c r="DH28" s="589"/>
      <c r="DI28" s="589"/>
      <c r="DJ28" s="589"/>
      <c r="DK28" s="590"/>
      <c r="DL28" s="594">
        <v>2268378</v>
      </c>
      <c r="DM28" s="589"/>
      <c r="DN28" s="589"/>
      <c r="DO28" s="589"/>
      <c r="DP28" s="589"/>
      <c r="DQ28" s="589"/>
      <c r="DR28" s="589"/>
      <c r="DS28" s="589"/>
      <c r="DT28" s="589"/>
      <c r="DU28" s="589"/>
      <c r="DV28" s="590"/>
      <c r="DW28" s="611">
        <v>1.4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125931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2268378</v>
      </c>
      <c r="CS29" s="607"/>
      <c r="CT29" s="607"/>
      <c r="CU29" s="607"/>
      <c r="CV29" s="607"/>
      <c r="CW29" s="607"/>
      <c r="CX29" s="607"/>
      <c r="CY29" s="608"/>
      <c r="CZ29" s="591">
        <v>0.9</v>
      </c>
      <c r="DA29" s="609"/>
      <c r="DB29" s="609"/>
      <c r="DC29" s="610"/>
      <c r="DD29" s="594">
        <v>2268378</v>
      </c>
      <c r="DE29" s="607"/>
      <c r="DF29" s="607"/>
      <c r="DG29" s="607"/>
      <c r="DH29" s="607"/>
      <c r="DI29" s="607"/>
      <c r="DJ29" s="607"/>
      <c r="DK29" s="608"/>
      <c r="DL29" s="594">
        <v>2268378</v>
      </c>
      <c r="DM29" s="607"/>
      <c r="DN29" s="607"/>
      <c r="DO29" s="607"/>
      <c r="DP29" s="607"/>
      <c r="DQ29" s="607"/>
      <c r="DR29" s="607"/>
      <c r="DS29" s="607"/>
      <c r="DT29" s="607"/>
      <c r="DU29" s="607"/>
      <c r="DV29" s="608"/>
      <c r="DW29" s="611">
        <v>1.4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4462381</v>
      </c>
      <c r="S30" s="589"/>
      <c r="T30" s="589"/>
      <c r="U30" s="589"/>
      <c r="V30" s="589"/>
      <c r="W30" s="589"/>
      <c r="X30" s="589"/>
      <c r="Y30" s="590"/>
      <c r="Z30" s="641">
        <v>1.8</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98.6</v>
      </c>
      <c r="BH30" s="655"/>
      <c r="BI30" s="655"/>
      <c r="BJ30" s="655"/>
      <c r="BK30" s="655"/>
      <c r="BL30" s="655"/>
      <c r="BM30" s="656">
        <v>95.4</v>
      </c>
      <c r="BN30" s="655"/>
      <c r="BO30" s="655"/>
      <c r="BP30" s="655"/>
      <c r="BQ30" s="657"/>
      <c r="BR30" s="654">
        <v>98.2</v>
      </c>
      <c r="BS30" s="655"/>
      <c r="BT30" s="655"/>
      <c r="BU30" s="655"/>
      <c r="BV30" s="655"/>
      <c r="BW30" s="655"/>
      <c r="BX30" s="656">
        <v>93.6</v>
      </c>
      <c r="BY30" s="655"/>
      <c r="BZ30" s="655"/>
      <c r="CA30" s="655"/>
      <c r="CB30" s="657"/>
      <c r="CD30" s="660"/>
      <c r="CE30" s="661"/>
      <c r="CF30" s="625" t="s">
        <v>291</v>
      </c>
      <c r="CG30" s="622"/>
      <c r="CH30" s="622"/>
      <c r="CI30" s="622"/>
      <c r="CJ30" s="622"/>
      <c r="CK30" s="622"/>
      <c r="CL30" s="622"/>
      <c r="CM30" s="622"/>
      <c r="CN30" s="622"/>
      <c r="CO30" s="622"/>
      <c r="CP30" s="622"/>
      <c r="CQ30" s="623"/>
      <c r="CR30" s="588">
        <v>2113595</v>
      </c>
      <c r="CS30" s="589"/>
      <c r="CT30" s="589"/>
      <c r="CU30" s="589"/>
      <c r="CV30" s="589"/>
      <c r="CW30" s="589"/>
      <c r="CX30" s="589"/>
      <c r="CY30" s="590"/>
      <c r="CZ30" s="591">
        <v>0.9</v>
      </c>
      <c r="DA30" s="609"/>
      <c r="DB30" s="609"/>
      <c r="DC30" s="610"/>
      <c r="DD30" s="594">
        <v>2113595</v>
      </c>
      <c r="DE30" s="589"/>
      <c r="DF30" s="589"/>
      <c r="DG30" s="589"/>
      <c r="DH30" s="589"/>
      <c r="DI30" s="589"/>
      <c r="DJ30" s="589"/>
      <c r="DK30" s="590"/>
      <c r="DL30" s="594">
        <v>2113595</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11088082</v>
      </c>
      <c r="S31" s="589"/>
      <c r="T31" s="589"/>
      <c r="U31" s="589"/>
      <c r="V31" s="589"/>
      <c r="W31" s="589"/>
      <c r="X31" s="589"/>
      <c r="Y31" s="590"/>
      <c r="Z31" s="641">
        <v>4.4000000000000004</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98.4</v>
      </c>
      <c r="BH31" s="607"/>
      <c r="BI31" s="607"/>
      <c r="BJ31" s="607"/>
      <c r="BK31" s="607"/>
      <c r="BL31" s="607"/>
      <c r="BM31" s="643">
        <v>95</v>
      </c>
      <c r="BN31" s="653"/>
      <c r="BO31" s="653"/>
      <c r="BP31" s="653"/>
      <c r="BQ31" s="617"/>
      <c r="BR31" s="652">
        <v>98</v>
      </c>
      <c r="BS31" s="607"/>
      <c r="BT31" s="607"/>
      <c r="BU31" s="607"/>
      <c r="BV31" s="607"/>
      <c r="BW31" s="607"/>
      <c r="BX31" s="643">
        <v>93</v>
      </c>
      <c r="BY31" s="653"/>
      <c r="BZ31" s="653"/>
      <c r="CA31" s="653"/>
      <c r="CB31" s="617"/>
      <c r="CD31" s="660"/>
      <c r="CE31" s="661"/>
      <c r="CF31" s="625" t="s">
        <v>295</v>
      </c>
      <c r="CG31" s="622"/>
      <c r="CH31" s="622"/>
      <c r="CI31" s="622"/>
      <c r="CJ31" s="622"/>
      <c r="CK31" s="622"/>
      <c r="CL31" s="622"/>
      <c r="CM31" s="622"/>
      <c r="CN31" s="622"/>
      <c r="CO31" s="622"/>
      <c r="CP31" s="622"/>
      <c r="CQ31" s="623"/>
      <c r="CR31" s="588">
        <v>154783</v>
      </c>
      <c r="CS31" s="607"/>
      <c r="CT31" s="607"/>
      <c r="CU31" s="607"/>
      <c r="CV31" s="607"/>
      <c r="CW31" s="607"/>
      <c r="CX31" s="607"/>
      <c r="CY31" s="608"/>
      <c r="CZ31" s="591">
        <v>0.1</v>
      </c>
      <c r="DA31" s="609"/>
      <c r="DB31" s="609"/>
      <c r="DC31" s="610"/>
      <c r="DD31" s="594">
        <v>154783</v>
      </c>
      <c r="DE31" s="607"/>
      <c r="DF31" s="607"/>
      <c r="DG31" s="607"/>
      <c r="DH31" s="607"/>
      <c r="DI31" s="607"/>
      <c r="DJ31" s="607"/>
      <c r="DK31" s="608"/>
      <c r="DL31" s="594">
        <v>154783</v>
      </c>
      <c r="DM31" s="607"/>
      <c r="DN31" s="607"/>
      <c r="DO31" s="607"/>
      <c r="DP31" s="607"/>
      <c r="DQ31" s="607"/>
      <c r="DR31" s="607"/>
      <c r="DS31" s="607"/>
      <c r="DT31" s="607"/>
      <c r="DU31" s="607"/>
      <c r="DV31" s="608"/>
      <c r="DW31" s="611">
        <v>0.1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3490326</v>
      </c>
      <c r="S32" s="589"/>
      <c r="T32" s="589"/>
      <c r="U32" s="589"/>
      <c r="V32" s="589"/>
      <c r="W32" s="589"/>
      <c r="X32" s="589"/>
      <c r="Y32" s="590"/>
      <c r="Z32" s="641">
        <v>1.4</v>
      </c>
      <c r="AA32" s="641"/>
      <c r="AB32" s="641"/>
      <c r="AC32" s="641"/>
      <c r="AD32" s="642">
        <v>3024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t="s">
        <v>208</v>
      </c>
      <c r="BH32" s="573"/>
      <c r="BI32" s="573"/>
      <c r="BJ32" s="573"/>
      <c r="BK32" s="573"/>
      <c r="BL32" s="573"/>
      <c r="BM32" s="636" t="s">
        <v>208</v>
      </c>
      <c r="BN32" s="573"/>
      <c r="BO32" s="573"/>
      <c r="BP32" s="573"/>
      <c r="BQ32" s="630"/>
      <c r="BR32" s="651" t="s">
        <v>208</v>
      </c>
      <c r="BS32" s="573"/>
      <c r="BT32" s="573"/>
      <c r="BU32" s="573"/>
      <c r="BV32" s="573"/>
      <c r="BW32" s="573"/>
      <c r="BX32" s="636" t="s">
        <v>208</v>
      </c>
      <c r="BY32" s="573"/>
      <c r="BZ32" s="573"/>
      <c r="CA32" s="573"/>
      <c r="CB32" s="630"/>
      <c r="CD32" s="662"/>
      <c r="CE32" s="663"/>
      <c r="CF32" s="625" t="s">
        <v>298</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1502000</v>
      </c>
      <c r="S33" s="589"/>
      <c r="T33" s="589"/>
      <c r="U33" s="589"/>
      <c r="V33" s="589"/>
      <c r="W33" s="589"/>
      <c r="X33" s="589"/>
      <c r="Y33" s="590"/>
      <c r="Z33" s="641">
        <v>0.6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100288465</v>
      </c>
      <c r="CS33" s="607"/>
      <c r="CT33" s="607"/>
      <c r="CU33" s="607"/>
      <c r="CV33" s="607"/>
      <c r="CW33" s="607"/>
      <c r="CX33" s="607"/>
      <c r="CY33" s="608"/>
      <c r="CZ33" s="591">
        <v>41.3</v>
      </c>
      <c r="DA33" s="609"/>
      <c r="DB33" s="609"/>
      <c r="DC33" s="610"/>
      <c r="DD33" s="594">
        <v>89879048</v>
      </c>
      <c r="DE33" s="607"/>
      <c r="DF33" s="607"/>
      <c r="DG33" s="607"/>
      <c r="DH33" s="607"/>
      <c r="DI33" s="607"/>
      <c r="DJ33" s="607"/>
      <c r="DK33" s="608"/>
      <c r="DL33" s="594">
        <v>52191476</v>
      </c>
      <c r="DM33" s="607"/>
      <c r="DN33" s="607"/>
      <c r="DO33" s="607"/>
      <c r="DP33" s="607"/>
      <c r="DQ33" s="607"/>
      <c r="DR33" s="607"/>
      <c r="DS33" s="607"/>
      <c r="DT33" s="607"/>
      <c r="DU33" s="607"/>
      <c r="DV33" s="608"/>
      <c r="DW33" s="611">
        <v>32.4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35684873</v>
      </c>
      <c r="CS34" s="589"/>
      <c r="CT34" s="589"/>
      <c r="CU34" s="589"/>
      <c r="CV34" s="589"/>
      <c r="CW34" s="589"/>
      <c r="CX34" s="589"/>
      <c r="CY34" s="590"/>
      <c r="CZ34" s="591">
        <v>14.7</v>
      </c>
      <c r="DA34" s="609"/>
      <c r="DB34" s="609"/>
      <c r="DC34" s="610"/>
      <c r="DD34" s="594">
        <v>31128351</v>
      </c>
      <c r="DE34" s="589"/>
      <c r="DF34" s="589"/>
      <c r="DG34" s="589"/>
      <c r="DH34" s="589"/>
      <c r="DI34" s="589"/>
      <c r="DJ34" s="589"/>
      <c r="DK34" s="590"/>
      <c r="DL34" s="594">
        <v>29172654</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t="s">
        <v>109</v>
      </c>
      <c r="S35" s="589"/>
      <c r="T35" s="589"/>
      <c r="U35" s="589"/>
      <c r="V35" s="589"/>
      <c r="W35" s="589"/>
      <c r="X35" s="589"/>
      <c r="Y35" s="590"/>
      <c r="Z35" s="641" t="s">
        <v>109</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22345346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1573596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4423903</v>
      </c>
      <c r="CS35" s="607"/>
      <c r="CT35" s="607"/>
      <c r="CU35" s="607"/>
      <c r="CV35" s="607"/>
      <c r="CW35" s="607"/>
      <c r="CX35" s="607"/>
      <c r="CY35" s="608"/>
      <c r="CZ35" s="591">
        <v>1.8</v>
      </c>
      <c r="DA35" s="609"/>
      <c r="DB35" s="609"/>
      <c r="DC35" s="610"/>
      <c r="DD35" s="594">
        <v>4243383</v>
      </c>
      <c r="DE35" s="607"/>
      <c r="DF35" s="607"/>
      <c r="DG35" s="607"/>
      <c r="DH35" s="607"/>
      <c r="DI35" s="607"/>
      <c r="DJ35" s="607"/>
      <c r="DK35" s="608"/>
      <c r="DL35" s="594">
        <v>4243383</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252905430</v>
      </c>
      <c r="S36" s="629"/>
      <c r="T36" s="629"/>
      <c r="U36" s="629"/>
      <c r="V36" s="629"/>
      <c r="W36" s="629"/>
      <c r="X36" s="629"/>
      <c r="Y36" s="632"/>
      <c r="Z36" s="633">
        <v>100</v>
      </c>
      <c r="AA36" s="633"/>
      <c r="AB36" s="633"/>
      <c r="AC36" s="633"/>
      <c r="AD36" s="634">
        <v>161035768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t="s">
        <v>208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1080320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10822561</v>
      </c>
      <c r="CS36" s="589"/>
      <c r="CT36" s="589"/>
      <c r="CU36" s="589"/>
      <c r="CV36" s="589"/>
      <c r="CW36" s="589"/>
      <c r="CX36" s="589"/>
      <c r="CY36" s="590"/>
      <c r="CZ36" s="591">
        <v>4.5</v>
      </c>
      <c r="DA36" s="609"/>
      <c r="DB36" s="609"/>
      <c r="DC36" s="610"/>
      <c r="DD36" s="594">
        <v>9459504</v>
      </c>
      <c r="DE36" s="589"/>
      <c r="DF36" s="589"/>
      <c r="DG36" s="589"/>
      <c r="DH36" s="589"/>
      <c r="DI36" s="589"/>
      <c r="DJ36" s="589"/>
      <c r="DK36" s="590"/>
      <c r="DL36" s="594">
        <v>7625440</v>
      </c>
      <c r="DM36" s="589"/>
      <c r="DN36" s="589"/>
      <c r="DO36" s="589"/>
      <c r="DP36" s="589"/>
      <c r="DQ36" s="589"/>
      <c r="DR36" s="589"/>
      <c r="DS36" s="589"/>
      <c r="DT36" s="589"/>
      <c r="DU36" s="589"/>
      <c r="DV36" s="590"/>
      <c r="DW36" s="611">
        <v>4.7</v>
      </c>
      <c r="DX36" s="612"/>
      <c r="DY36" s="612"/>
      <c r="DZ36" s="612"/>
      <c r="EA36" s="612"/>
      <c r="EB36" s="612"/>
      <c r="EC36" s="613"/>
    </row>
    <row r="37" spans="2:133" ht="11.25" customHeight="1">
      <c r="AQ37" s="614" t="s">
        <v>313</v>
      </c>
      <c r="AR37" s="615"/>
      <c r="AS37" s="615"/>
      <c r="AT37" s="615"/>
      <c r="AU37" s="615"/>
      <c r="AV37" s="615"/>
      <c r="AW37" s="615"/>
      <c r="AX37" s="615"/>
      <c r="AY37" s="616"/>
      <c r="AZ37" s="588" t="s">
        <v>208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109181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2497750</v>
      </c>
      <c r="CS37" s="607"/>
      <c r="CT37" s="607"/>
      <c r="CU37" s="607"/>
      <c r="CV37" s="607"/>
      <c r="CW37" s="607"/>
      <c r="CX37" s="607"/>
      <c r="CY37" s="608"/>
      <c r="CZ37" s="591">
        <v>1</v>
      </c>
      <c r="DA37" s="609"/>
      <c r="DB37" s="609"/>
      <c r="DC37" s="610"/>
      <c r="DD37" s="594">
        <v>2486253</v>
      </c>
      <c r="DE37" s="607"/>
      <c r="DF37" s="607"/>
      <c r="DG37" s="607"/>
      <c r="DH37" s="607"/>
      <c r="DI37" s="607"/>
      <c r="DJ37" s="607"/>
      <c r="DK37" s="608"/>
      <c r="DL37" s="594">
        <v>1915218</v>
      </c>
      <c r="DM37" s="607"/>
      <c r="DN37" s="607"/>
      <c r="DO37" s="607"/>
      <c r="DP37" s="607"/>
      <c r="DQ37" s="607"/>
      <c r="DR37" s="607"/>
      <c r="DS37" s="607"/>
      <c r="DT37" s="607"/>
      <c r="DU37" s="607"/>
      <c r="DV37" s="608"/>
      <c r="DW37" s="611">
        <v>1.2</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173543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22345346</v>
      </c>
      <c r="CS38" s="589"/>
      <c r="CT38" s="589"/>
      <c r="CU38" s="589"/>
      <c r="CV38" s="589"/>
      <c r="CW38" s="589"/>
      <c r="CX38" s="589"/>
      <c r="CY38" s="590"/>
      <c r="CZ38" s="591">
        <v>9.1999999999999993</v>
      </c>
      <c r="DA38" s="609"/>
      <c r="DB38" s="609"/>
      <c r="DC38" s="610"/>
      <c r="DD38" s="594">
        <v>19254923</v>
      </c>
      <c r="DE38" s="589"/>
      <c r="DF38" s="589"/>
      <c r="DG38" s="589"/>
      <c r="DH38" s="589"/>
      <c r="DI38" s="589"/>
      <c r="DJ38" s="589"/>
      <c r="DK38" s="590"/>
      <c r="DL38" s="594">
        <v>11149999</v>
      </c>
      <c r="DM38" s="589"/>
      <c r="DN38" s="589"/>
      <c r="DO38" s="589"/>
      <c r="DP38" s="589"/>
      <c r="DQ38" s="589"/>
      <c r="DR38" s="589"/>
      <c r="DS38" s="589"/>
      <c r="DT38" s="589"/>
      <c r="DU38" s="589"/>
      <c r="DV38" s="590"/>
      <c r="DW38" s="611">
        <v>6.9</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26722170</v>
      </c>
      <c r="CS39" s="607"/>
      <c r="CT39" s="607"/>
      <c r="CU39" s="607"/>
      <c r="CV39" s="607"/>
      <c r="CW39" s="607"/>
      <c r="CX39" s="607"/>
      <c r="CY39" s="608"/>
      <c r="CZ39" s="591">
        <v>11</v>
      </c>
      <c r="DA39" s="609"/>
      <c r="DB39" s="609"/>
      <c r="DC39" s="610"/>
      <c r="DD39" s="594">
        <v>25719291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11070881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289612</v>
      </c>
      <c r="CS40" s="589"/>
      <c r="CT40" s="589"/>
      <c r="CU40" s="589"/>
      <c r="CV40" s="589"/>
      <c r="CW40" s="589"/>
      <c r="CX40" s="589"/>
      <c r="CY40" s="590"/>
      <c r="CZ40" s="591">
        <v>0.1</v>
      </c>
      <c r="DA40" s="609"/>
      <c r="DB40" s="609"/>
      <c r="DC40" s="610"/>
      <c r="DD40" s="594">
        <v>73596</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11274465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18037150</v>
      </c>
      <c r="CS42" s="589"/>
      <c r="CT42" s="589"/>
      <c r="CU42" s="589"/>
      <c r="CV42" s="589"/>
      <c r="CW42" s="589"/>
      <c r="CX42" s="589"/>
      <c r="CY42" s="590"/>
      <c r="CZ42" s="591">
        <v>7.4</v>
      </c>
      <c r="DA42" s="592"/>
      <c r="DB42" s="592"/>
      <c r="DC42" s="593"/>
      <c r="DD42" s="594">
        <v>9482599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774595</v>
      </c>
      <c r="CS43" s="607"/>
      <c r="CT43" s="607"/>
      <c r="CU43" s="607"/>
      <c r="CV43" s="607"/>
      <c r="CW43" s="607"/>
      <c r="CX43" s="607"/>
      <c r="CY43" s="608"/>
      <c r="CZ43" s="591">
        <v>0.3</v>
      </c>
      <c r="DA43" s="609"/>
      <c r="DB43" s="609"/>
      <c r="DC43" s="610"/>
      <c r="DD43" s="594">
        <v>764520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18037150</v>
      </c>
      <c r="CS44" s="589"/>
      <c r="CT44" s="589"/>
      <c r="CU44" s="589"/>
      <c r="CV44" s="589"/>
      <c r="CW44" s="589"/>
      <c r="CX44" s="589"/>
      <c r="CY44" s="590"/>
      <c r="CZ44" s="591">
        <v>7.4</v>
      </c>
      <c r="DA44" s="592"/>
      <c r="DB44" s="592"/>
      <c r="DC44" s="593"/>
      <c r="DD44" s="594">
        <v>9482599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5666715</v>
      </c>
      <c r="CS45" s="607"/>
      <c r="CT45" s="607"/>
      <c r="CU45" s="607"/>
      <c r="CV45" s="607"/>
      <c r="CW45" s="607"/>
      <c r="CX45" s="607"/>
      <c r="CY45" s="608"/>
      <c r="CZ45" s="591">
        <v>2.2999999999999998</v>
      </c>
      <c r="DA45" s="609"/>
      <c r="DB45" s="609"/>
      <c r="DC45" s="610"/>
      <c r="DD45" s="594">
        <v>1551379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12370435</v>
      </c>
      <c r="CS46" s="589"/>
      <c r="CT46" s="589"/>
      <c r="CU46" s="589"/>
      <c r="CV46" s="589"/>
      <c r="CW46" s="589"/>
      <c r="CX46" s="589"/>
      <c r="CY46" s="590"/>
      <c r="CZ46" s="591">
        <v>5.0999999999999996</v>
      </c>
      <c r="DA46" s="592"/>
      <c r="DB46" s="592"/>
      <c r="DC46" s="593"/>
      <c r="DD46" s="594">
        <v>7931220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242571880</v>
      </c>
      <c r="CS49" s="573"/>
      <c r="CT49" s="573"/>
      <c r="CU49" s="573"/>
      <c r="CV49" s="573"/>
      <c r="CW49" s="573"/>
      <c r="CX49" s="573"/>
      <c r="CY49" s="574"/>
      <c r="CZ49" s="575">
        <v>100</v>
      </c>
      <c r="DA49" s="576"/>
      <c r="DB49" s="576"/>
      <c r="DC49" s="577"/>
      <c r="DD49" s="578">
        <v>166599331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254028</v>
      </c>
      <c r="R7" s="1101"/>
      <c r="S7" s="1101"/>
      <c r="T7" s="1101"/>
      <c r="U7" s="1101"/>
      <c r="V7" s="1101">
        <v>243694</v>
      </c>
      <c r="W7" s="1101"/>
      <c r="X7" s="1101"/>
      <c r="Y7" s="1101"/>
      <c r="Z7" s="1101"/>
      <c r="AA7" s="1101">
        <v>10334</v>
      </c>
      <c r="AB7" s="1101"/>
      <c r="AC7" s="1101"/>
      <c r="AD7" s="1101"/>
      <c r="AE7" s="1102"/>
      <c r="AF7" s="1103">
        <v>7395</v>
      </c>
      <c r="AG7" s="1104"/>
      <c r="AH7" s="1104"/>
      <c r="AI7" s="1104"/>
      <c r="AJ7" s="1105"/>
      <c r="AK7" s="1087">
        <v>4462</v>
      </c>
      <c r="AL7" s="1088"/>
      <c r="AM7" s="1088"/>
      <c r="AN7" s="1088"/>
      <c r="AO7" s="1088"/>
      <c r="AP7" s="1088">
        <v>13715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10</v>
      </c>
      <c r="CI7" s="1085"/>
      <c r="CJ7" s="1085"/>
      <c r="CK7" s="1085"/>
      <c r="CL7" s="1086"/>
      <c r="CM7" s="1084">
        <v>183</v>
      </c>
      <c r="CN7" s="1085"/>
      <c r="CO7" s="1085"/>
      <c r="CP7" s="1085"/>
      <c r="CQ7" s="1086"/>
      <c r="CR7" s="1084">
        <v>50</v>
      </c>
      <c r="CS7" s="1085"/>
      <c r="CT7" s="1085"/>
      <c r="CU7" s="1085"/>
      <c r="CV7" s="1086"/>
      <c r="CW7" s="1084">
        <v>36</v>
      </c>
      <c r="CX7" s="1085"/>
      <c r="CY7" s="1085"/>
      <c r="CZ7" s="1085"/>
      <c r="DA7" s="1086"/>
      <c r="DB7" s="1084" t="s">
        <v>475</v>
      </c>
      <c r="DC7" s="1085"/>
      <c r="DD7" s="1085"/>
      <c r="DE7" s="1085"/>
      <c r="DF7" s="1086"/>
      <c r="DG7" s="1084" t="s">
        <v>475</v>
      </c>
      <c r="DH7" s="1085"/>
      <c r="DI7" s="1085"/>
      <c r="DJ7" s="1085"/>
      <c r="DK7" s="1086"/>
      <c r="DL7" s="1084" t="s">
        <v>475</v>
      </c>
      <c r="DM7" s="1085"/>
      <c r="DN7" s="1085"/>
      <c r="DO7" s="1085"/>
      <c r="DP7" s="1086"/>
      <c r="DQ7" s="1084" t="s">
        <v>475</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254028</v>
      </c>
      <c r="R23" s="1065"/>
      <c r="S23" s="1065"/>
      <c r="T23" s="1065"/>
      <c r="U23" s="1065"/>
      <c r="V23" s="1065">
        <v>243694</v>
      </c>
      <c r="W23" s="1065"/>
      <c r="X23" s="1065"/>
      <c r="Y23" s="1065"/>
      <c r="Z23" s="1065"/>
      <c r="AA23" s="1065">
        <v>10334</v>
      </c>
      <c r="AB23" s="1065"/>
      <c r="AC23" s="1065"/>
      <c r="AD23" s="1065"/>
      <c r="AE23" s="1066"/>
      <c r="AF23" s="1067">
        <v>7395</v>
      </c>
      <c r="AG23" s="1065"/>
      <c r="AH23" s="1065"/>
      <c r="AI23" s="1065"/>
      <c r="AJ23" s="1068"/>
      <c r="AK23" s="1069"/>
      <c r="AL23" s="1070"/>
      <c r="AM23" s="1070"/>
      <c r="AN23" s="1070"/>
      <c r="AO23" s="1070"/>
      <c r="AP23" s="1065">
        <v>13715</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85813</v>
      </c>
      <c r="R28" s="1050"/>
      <c r="S28" s="1050"/>
      <c r="T28" s="1050"/>
      <c r="U28" s="1050"/>
      <c r="V28" s="1050">
        <v>84239</v>
      </c>
      <c r="W28" s="1050"/>
      <c r="X28" s="1050"/>
      <c r="Y28" s="1050"/>
      <c r="Z28" s="1050"/>
      <c r="AA28" s="1050">
        <v>1574</v>
      </c>
      <c r="AB28" s="1050"/>
      <c r="AC28" s="1050"/>
      <c r="AD28" s="1050"/>
      <c r="AE28" s="1051"/>
      <c r="AF28" s="1052">
        <v>1574</v>
      </c>
      <c r="AG28" s="1050"/>
      <c r="AH28" s="1050"/>
      <c r="AI28" s="1050"/>
      <c r="AJ28" s="1053"/>
      <c r="AK28" s="1054">
        <v>11071</v>
      </c>
      <c r="AL28" s="1042"/>
      <c r="AM28" s="1042"/>
      <c r="AN28" s="1042"/>
      <c r="AO28" s="1042"/>
      <c r="AP28" s="1042" t="s">
        <v>475</v>
      </c>
      <c r="AQ28" s="1042"/>
      <c r="AR28" s="1042"/>
      <c r="AS28" s="1042"/>
      <c r="AT28" s="1042"/>
      <c r="AU28" s="1042" t="s">
        <v>475</v>
      </c>
      <c r="AV28" s="1042"/>
      <c r="AW28" s="1042"/>
      <c r="AX28" s="1042"/>
      <c r="AY28" s="1042"/>
      <c r="AZ28" s="1043" t="s">
        <v>475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37096</v>
      </c>
      <c r="R29" s="1040"/>
      <c r="S29" s="1040"/>
      <c r="T29" s="1040"/>
      <c r="U29" s="1040"/>
      <c r="V29" s="1040">
        <v>36211</v>
      </c>
      <c r="W29" s="1040"/>
      <c r="X29" s="1040"/>
      <c r="Y29" s="1040"/>
      <c r="Z29" s="1040"/>
      <c r="AA29" s="1040">
        <v>886</v>
      </c>
      <c r="AB29" s="1040"/>
      <c r="AC29" s="1040"/>
      <c r="AD29" s="1040"/>
      <c r="AE29" s="1041"/>
      <c r="AF29" s="1015">
        <v>886</v>
      </c>
      <c r="AG29" s="1016"/>
      <c r="AH29" s="1016"/>
      <c r="AI29" s="1016"/>
      <c r="AJ29" s="1017"/>
      <c r="AK29" s="976">
        <v>5781</v>
      </c>
      <c r="AL29" s="967"/>
      <c r="AM29" s="967"/>
      <c r="AN29" s="967"/>
      <c r="AO29" s="967"/>
      <c r="AP29" s="967" t="s">
        <v>475</v>
      </c>
      <c r="AQ29" s="967"/>
      <c r="AR29" s="967"/>
      <c r="AS29" s="967"/>
      <c r="AT29" s="967"/>
      <c r="AU29" s="967" t="s">
        <v>475</v>
      </c>
      <c r="AV29" s="967"/>
      <c r="AW29" s="967"/>
      <c r="AX29" s="967"/>
      <c r="AY29" s="967"/>
      <c r="AZ29" s="1038" t="s">
        <v>475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11180</v>
      </c>
      <c r="R30" s="1040"/>
      <c r="S30" s="1040"/>
      <c r="T30" s="1040"/>
      <c r="U30" s="1040"/>
      <c r="V30" s="1040">
        <v>11021</v>
      </c>
      <c r="W30" s="1040"/>
      <c r="X30" s="1040"/>
      <c r="Y30" s="1040"/>
      <c r="Z30" s="1040"/>
      <c r="AA30" s="1040">
        <v>159</v>
      </c>
      <c r="AB30" s="1040"/>
      <c r="AC30" s="1040"/>
      <c r="AD30" s="1040"/>
      <c r="AE30" s="1041"/>
      <c r="AF30" s="1015">
        <v>159</v>
      </c>
      <c r="AG30" s="1016"/>
      <c r="AH30" s="1016"/>
      <c r="AI30" s="1016"/>
      <c r="AJ30" s="1017"/>
      <c r="AK30" s="976">
        <v>5748</v>
      </c>
      <c r="AL30" s="967"/>
      <c r="AM30" s="967"/>
      <c r="AN30" s="967"/>
      <c r="AO30" s="967"/>
      <c r="AP30" s="967" t="s">
        <v>475</v>
      </c>
      <c r="AQ30" s="967"/>
      <c r="AR30" s="967"/>
      <c r="AS30" s="967"/>
      <c r="AT30" s="967"/>
      <c r="AU30" s="967" t="s">
        <v>475</v>
      </c>
      <c r="AV30" s="967"/>
      <c r="AW30" s="967"/>
      <c r="AX30" s="967"/>
      <c r="AY30" s="967"/>
      <c r="AZ30" s="1038" t="s">
        <v>475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c r="C31" s="1034"/>
      <c r="D31" s="1034"/>
      <c r="E31" s="1034"/>
      <c r="F31" s="1034"/>
      <c r="G31" s="1034"/>
      <c r="H31" s="1034"/>
      <c r="I31" s="1034"/>
      <c r="J31" s="1034"/>
      <c r="K31" s="1034"/>
      <c r="L31" s="1034"/>
      <c r="M31" s="1034"/>
      <c r="N31" s="1034"/>
      <c r="O31" s="1034"/>
      <c r="P31" s="1035"/>
      <c r="Q31" s="1039"/>
      <c r="R31" s="1040"/>
      <c r="S31" s="1040"/>
      <c r="T31" s="1040"/>
      <c r="U31" s="1040"/>
      <c r="V31" s="1040"/>
      <c r="W31" s="1040"/>
      <c r="X31" s="1040"/>
      <c r="Y31" s="1040"/>
      <c r="Z31" s="1040"/>
      <c r="AA31" s="1040"/>
      <c r="AB31" s="1040"/>
      <c r="AC31" s="1040"/>
      <c r="AD31" s="1040"/>
      <c r="AE31" s="1041"/>
      <c r="AF31" s="1015"/>
      <c r="AG31" s="1016"/>
      <c r="AH31" s="1016"/>
      <c r="AI31" s="1016"/>
      <c r="AJ31" s="1017"/>
      <c r="AK31" s="976"/>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379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2618</v>
      </c>
      <c r="AG63" s="955"/>
      <c r="AH63" s="955"/>
      <c r="AI63" s="955"/>
      <c r="AJ63" s="1026"/>
      <c r="AK63" s="1027"/>
      <c r="AL63" s="959"/>
      <c r="AM63" s="959"/>
      <c r="AN63" s="959"/>
      <c r="AO63" s="959"/>
      <c r="AP63" s="955" t="s">
        <v>475</v>
      </c>
      <c r="AQ63" s="955"/>
      <c r="AR63" s="955"/>
      <c r="AS63" s="955"/>
      <c r="AT63" s="955"/>
      <c r="AU63" s="955" t="s">
        <v>475</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382</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383</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528</v>
      </c>
      <c r="C68" s="982"/>
      <c r="D68" s="982"/>
      <c r="E68" s="982"/>
      <c r="F68" s="982"/>
      <c r="G68" s="982"/>
      <c r="H68" s="982"/>
      <c r="I68" s="982"/>
      <c r="J68" s="982"/>
      <c r="K68" s="982"/>
      <c r="L68" s="982"/>
      <c r="M68" s="982"/>
      <c r="N68" s="982"/>
      <c r="O68" s="982"/>
      <c r="P68" s="983"/>
      <c r="Q68" s="984">
        <v>8532</v>
      </c>
      <c r="R68" s="978"/>
      <c r="S68" s="978"/>
      <c r="T68" s="978"/>
      <c r="U68" s="978"/>
      <c r="V68" s="978">
        <v>8084</v>
      </c>
      <c r="W68" s="978"/>
      <c r="X68" s="978"/>
      <c r="Y68" s="978"/>
      <c r="Z68" s="978"/>
      <c r="AA68" s="978">
        <v>448</v>
      </c>
      <c r="AB68" s="978"/>
      <c r="AC68" s="978"/>
      <c r="AD68" s="978"/>
      <c r="AE68" s="978"/>
      <c r="AF68" s="978">
        <v>448</v>
      </c>
      <c r="AG68" s="978"/>
      <c r="AH68" s="978"/>
      <c r="AI68" s="978"/>
      <c r="AJ68" s="978"/>
      <c r="AK68" s="978">
        <v>227</v>
      </c>
      <c r="AL68" s="978"/>
      <c r="AM68" s="978"/>
      <c r="AN68" s="978"/>
      <c r="AO68" s="978"/>
      <c r="AP68" s="978">
        <v>4384</v>
      </c>
      <c r="AQ68" s="978"/>
      <c r="AR68" s="978"/>
      <c r="AS68" s="978"/>
      <c r="AT68" s="978"/>
      <c r="AU68" s="978">
        <v>189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118824</v>
      </c>
      <c r="R69" s="967"/>
      <c r="S69" s="967"/>
      <c r="T69" s="967"/>
      <c r="U69" s="967"/>
      <c r="V69" s="967">
        <v>114032</v>
      </c>
      <c r="W69" s="967"/>
      <c r="X69" s="967"/>
      <c r="Y69" s="967"/>
      <c r="Z69" s="967"/>
      <c r="AA69" s="967">
        <v>4792</v>
      </c>
      <c r="AB69" s="967"/>
      <c r="AC69" s="967"/>
      <c r="AD69" s="967"/>
      <c r="AE69" s="967"/>
      <c r="AF69" s="967">
        <v>24731</v>
      </c>
      <c r="AG69" s="967"/>
      <c r="AH69" s="967"/>
      <c r="AI69" s="967"/>
      <c r="AJ69" s="967"/>
      <c r="AK69" s="967" t="s">
        <v>475</v>
      </c>
      <c r="AL69" s="967"/>
      <c r="AM69" s="967"/>
      <c r="AN69" s="967"/>
      <c r="AO69" s="967"/>
      <c r="AP69" s="967" t="s">
        <v>475</v>
      </c>
      <c r="AQ69" s="967"/>
      <c r="AR69" s="967"/>
      <c r="AS69" s="967"/>
      <c r="AT69" s="967"/>
      <c r="AU69" s="967" t="s">
        <v>475</v>
      </c>
      <c r="AV69" s="967"/>
      <c r="AW69" s="967"/>
      <c r="AX69" s="967"/>
      <c r="AY69" s="967"/>
      <c r="AZ69" s="968" t="s">
        <v>533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73350</v>
      </c>
      <c r="R70" s="967"/>
      <c r="S70" s="967"/>
      <c r="T70" s="967"/>
      <c r="U70" s="967"/>
      <c r="V70" s="967">
        <v>69622</v>
      </c>
      <c r="W70" s="967"/>
      <c r="X70" s="967"/>
      <c r="Y70" s="967"/>
      <c r="Z70" s="967"/>
      <c r="AA70" s="967">
        <v>3728</v>
      </c>
      <c r="AB70" s="967"/>
      <c r="AC70" s="967"/>
      <c r="AD70" s="967"/>
      <c r="AE70" s="967"/>
      <c r="AF70" s="967">
        <v>3728</v>
      </c>
      <c r="AG70" s="967"/>
      <c r="AH70" s="967"/>
      <c r="AI70" s="967"/>
      <c r="AJ70" s="967"/>
      <c r="AK70" s="967">
        <v>3000</v>
      </c>
      <c r="AL70" s="967"/>
      <c r="AM70" s="967"/>
      <c r="AN70" s="967"/>
      <c r="AO70" s="967"/>
      <c r="AP70" s="967">
        <v>33943</v>
      </c>
      <c r="AQ70" s="967"/>
      <c r="AR70" s="967"/>
      <c r="AS70" s="967"/>
      <c r="AT70" s="967"/>
      <c r="AU70" s="967">
        <v>1595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531</v>
      </c>
      <c r="C71" s="971"/>
      <c r="D71" s="971"/>
      <c r="E71" s="971"/>
      <c r="F71" s="971"/>
      <c r="G71" s="971"/>
      <c r="H71" s="971"/>
      <c r="I71" s="971"/>
      <c r="J71" s="971"/>
      <c r="K71" s="971"/>
      <c r="L71" s="971"/>
      <c r="M71" s="971"/>
      <c r="N71" s="971"/>
      <c r="O71" s="971"/>
      <c r="P71" s="972"/>
      <c r="Q71" s="973">
        <v>4796</v>
      </c>
      <c r="R71" s="967"/>
      <c r="S71" s="967"/>
      <c r="T71" s="967"/>
      <c r="U71" s="967"/>
      <c r="V71" s="967">
        <v>4735</v>
      </c>
      <c r="W71" s="967"/>
      <c r="X71" s="967"/>
      <c r="Y71" s="967"/>
      <c r="Z71" s="967"/>
      <c r="AA71" s="967">
        <v>61</v>
      </c>
      <c r="AB71" s="967"/>
      <c r="AC71" s="967"/>
      <c r="AD71" s="967"/>
      <c r="AE71" s="967"/>
      <c r="AF71" s="967">
        <v>61</v>
      </c>
      <c r="AG71" s="967"/>
      <c r="AH71" s="967"/>
      <c r="AI71" s="967"/>
      <c r="AJ71" s="967"/>
      <c r="AK71" s="967">
        <v>769</v>
      </c>
      <c r="AL71" s="967"/>
      <c r="AM71" s="967"/>
      <c r="AN71" s="967"/>
      <c r="AO71" s="967"/>
      <c r="AP71" s="967" t="s">
        <v>475</v>
      </c>
      <c r="AQ71" s="967"/>
      <c r="AR71" s="967"/>
      <c r="AS71" s="967"/>
      <c r="AT71" s="967"/>
      <c r="AU71" s="967" t="s">
        <v>475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532</v>
      </c>
      <c r="C72" s="971"/>
      <c r="D72" s="971"/>
      <c r="E72" s="971"/>
      <c r="F72" s="971"/>
      <c r="G72" s="971"/>
      <c r="H72" s="971"/>
      <c r="I72" s="971"/>
      <c r="J72" s="971"/>
      <c r="K72" s="971"/>
      <c r="L72" s="971"/>
      <c r="M72" s="971"/>
      <c r="N72" s="971"/>
      <c r="O72" s="971"/>
      <c r="P72" s="972"/>
      <c r="Q72" s="973">
        <v>1269458</v>
      </c>
      <c r="R72" s="967"/>
      <c r="S72" s="967"/>
      <c r="T72" s="967"/>
      <c r="U72" s="967"/>
      <c r="V72" s="967">
        <v>1236628</v>
      </c>
      <c r="W72" s="967"/>
      <c r="X72" s="967"/>
      <c r="Y72" s="967"/>
      <c r="Z72" s="967"/>
      <c r="AA72" s="967">
        <v>32831</v>
      </c>
      <c r="AB72" s="967"/>
      <c r="AC72" s="967"/>
      <c r="AD72" s="967"/>
      <c r="AE72" s="967"/>
      <c r="AF72" s="967">
        <v>32831</v>
      </c>
      <c r="AG72" s="967"/>
      <c r="AH72" s="967"/>
      <c r="AI72" s="967"/>
      <c r="AJ72" s="967"/>
      <c r="AK72" s="967">
        <v>10482</v>
      </c>
      <c r="AL72" s="967"/>
      <c r="AM72" s="967"/>
      <c r="AN72" s="967"/>
      <c r="AO72" s="967"/>
      <c r="AP72" s="967" t="s">
        <v>475</v>
      </c>
      <c r="AQ72" s="967"/>
      <c r="AR72" s="967"/>
      <c r="AS72" s="967"/>
      <c r="AT72" s="967"/>
      <c r="AU72" s="967" t="s">
        <v>475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61799</v>
      </c>
      <c r="AG88" s="955"/>
      <c r="AH88" s="955"/>
      <c r="AI88" s="955"/>
      <c r="AJ88" s="955"/>
      <c r="AK88" s="959"/>
      <c r="AL88" s="959"/>
      <c r="AM88" s="959"/>
      <c r="AN88" s="959"/>
      <c r="AO88" s="959"/>
      <c r="AP88" s="955">
        <v>38327</v>
      </c>
      <c r="AQ88" s="955"/>
      <c r="AR88" s="955"/>
      <c r="AS88" s="955"/>
      <c r="AT88" s="955"/>
      <c r="AU88" s="955">
        <v>1784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v>36</v>
      </c>
      <c r="CX102" s="947"/>
      <c r="CY102" s="947"/>
      <c r="CZ102" s="947"/>
      <c r="DA102" s="948"/>
      <c r="DB102" s="946" t="s">
        <v>475</v>
      </c>
      <c r="DC102" s="947"/>
      <c r="DD102" s="947"/>
      <c r="DE102" s="947"/>
      <c r="DF102" s="948"/>
      <c r="DG102" s="946" t="s">
        <v>475</v>
      </c>
      <c r="DH102" s="947"/>
      <c r="DI102" s="947"/>
      <c r="DJ102" s="947"/>
      <c r="DK102" s="948"/>
      <c r="DL102" s="946" t="s">
        <v>475</v>
      </c>
      <c r="DM102" s="947"/>
      <c r="DN102" s="947"/>
      <c r="DO102" s="947"/>
      <c r="DP102" s="948"/>
      <c r="DQ102" s="946" t="s">
        <v>475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393</v>
      </c>
      <c r="AB109" s="888"/>
      <c r="AC109" s="888"/>
      <c r="AD109" s="888"/>
      <c r="AE109" s="889"/>
      <c r="AF109" s="890" t="s">
        <v>285</v>
      </c>
      <c r="AG109" s="888"/>
      <c r="AH109" s="888"/>
      <c r="AI109" s="888"/>
      <c r="AJ109" s="889"/>
      <c r="AK109" s="890" t="s">
        <v>284</v>
      </c>
      <c r="AL109" s="888"/>
      <c r="AM109" s="888"/>
      <c r="AN109" s="888"/>
      <c r="AO109" s="889"/>
      <c r="AP109" s="890" t="s">
        <v>394</v>
      </c>
      <c r="AQ109" s="888"/>
      <c r="AR109" s="888"/>
      <c r="AS109" s="888"/>
      <c r="AT109" s="919"/>
      <c r="AU109" s="887" t="s">
        <v>392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393</v>
      </c>
      <c r="BR109" s="888"/>
      <c r="BS109" s="888"/>
      <c r="BT109" s="888"/>
      <c r="BU109" s="889"/>
      <c r="BV109" s="890" t="s">
        <v>285</v>
      </c>
      <c r="BW109" s="888"/>
      <c r="BX109" s="888"/>
      <c r="BY109" s="888"/>
      <c r="BZ109" s="889"/>
      <c r="CA109" s="890" t="s">
        <v>284</v>
      </c>
      <c r="CB109" s="888"/>
      <c r="CC109" s="888"/>
      <c r="CD109" s="888"/>
      <c r="CE109" s="889"/>
      <c r="CF109" s="928" t="s">
        <v>394</v>
      </c>
      <c r="CG109" s="928"/>
      <c r="CH109" s="928"/>
      <c r="CI109" s="928"/>
      <c r="CJ109" s="928"/>
      <c r="CK109" s="890" t="s">
        <v>395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393</v>
      </c>
      <c r="DH109" s="888"/>
      <c r="DI109" s="888"/>
      <c r="DJ109" s="888"/>
      <c r="DK109" s="889"/>
      <c r="DL109" s="890" t="s">
        <v>285</v>
      </c>
      <c r="DM109" s="888"/>
      <c r="DN109" s="888"/>
      <c r="DO109" s="888"/>
      <c r="DP109" s="889"/>
      <c r="DQ109" s="890" t="s">
        <v>284</v>
      </c>
      <c r="DR109" s="888"/>
      <c r="DS109" s="888"/>
      <c r="DT109" s="888"/>
      <c r="DU109" s="889"/>
      <c r="DV109" s="890" t="s">
        <v>394</v>
      </c>
      <c r="DW109" s="888"/>
      <c r="DX109" s="888"/>
      <c r="DY109" s="888"/>
      <c r="DZ109" s="919"/>
    </row>
    <row r="110" spans="1:131" s="197" customFormat="1" ht="26.25" customHeight="1">
      <c r="A110" s="757" t="s">
        <v>396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1757690</v>
      </c>
      <c r="AB110" s="873"/>
      <c r="AC110" s="873"/>
      <c r="AD110" s="873"/>
      <c r="AE110" s="874"/>
      <c r="AF110" s="875">
        <v>1920949</v>
      </c>
      <c r="AG110" s="873"/>
      <c r="AH110" s="873"/>
      <c r="AI110" s="873"/>
      <c r="AJ110" s="874"/>
      <c r="AK110" s="875">
        <v>1968378</v>
      </c>
      <c r="AL110" s="873"/>
      <c r="AM110" s="873"/>
      <c r="AN110" s="873"/>
      <c r="AO110" s="874"/>
      <c r="AP110" s="876">
        <v>1.4</v>
      </c>
      <c r="AQ110" s="877"/>
      <c r="AR110" s="877"/>
      <c r="AS110" s="877"/>
      <c r="AT110" s="878"/>
      <c r="AU110" s="920" t="s">
        <v>61</v>
      </c>
      <c r="AV110" s="921"/>
      <c r="AW110" s="921"/>
      <c r="AX110" s="921"/>
      <c r="AY110" s="922"/>
      <c r="AZ110" s="816" t="s">
        <v>397</v>
      </c>
      <c r="BA110" s="758"/>
      <c r="BB110" s="758"/>
      <c r="BC110" s="758"/>
      <c r="BD110" s="758"/>
      <c r="BE110" s="758"/>
      <c r="BF110" s="758"/>
      <c r="BG110" s="758"/>
      <c r="BH110" s="758"/>
      <c r="BI110" s="758"/>
      <c r="BJ110" s="758"/>
      <c r="BK110" s="758"/>
      <c r="BL110" s="758"/>
      <c r="BM110" s="758"/>
      <c r="BN110" s="758"/>
      <c r="BO110" s="758"/>
      <c r="BP110" s="759"/>
      <c r="BQ110" s="799">
        <v>14874136</v>
      </c>
      <c r="BR110" s="800"/>
      <c r="BS110" s="800"/>
      <c r="BT110" s="800"/>
      <c r="BU110" s="800"/>
      <c r="BV110" s="800">
        <v>14326127</v>
      </c>
      <c r="BW110" s="800"/>
      <c r="BX110" s="800"/>
      <c r="BY110" s="800"/>
      <c r="BZ110" s="800"/>
      <c r="CA110" s="800">
        <v>13714532</v>
      </c>
      <c r="CB110" s="800"/>
      <c r="CC110" s="800"/>
      <c r="CD110" s="800"/>
      <c r="CE110" s="800"/>
      <c r="CF110" s="861">
        <v>9.4</v>
      </c>
      <c r="CG110" s="862"/>
      <c r="CH110" s="862"/>
      <c r="CI110" s="862"/>
      <c r="CJ110" s="862"/>
      <c r="CK110" s="916" t="s">
        <v>398</v>
      </c>
      <c r="CL110" s="864"/>
      <c r="CM110" s="869" t="s">
        <v>399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400</v>
      </c>
      <c r="DH110" s="800"/>
      <c r="DI110" s="800"/>
      <c r="DJ110" s="800"/>
      <c r="DK110" s="800"/>
      <c r="DL110" s="800" t="s">
        <v>400</v>
      </c>
      <c r="DM110" s="800"/>
      <c r="DN110" s="800"/>
      <c r="DO110" s="800"/>
      <c r="DP110" s="800"/>
      <c r="DQ110" s="800" t="s">
        <v>400</v>
      </c>
      <c r="DR110" s="800"/>
      <c r="DS110" s="800"/>
      <c r="DT110" s="800"/>
      <c r="DU110" s="800"/>
      <c r="DV110" s="801" t="s">
        <v>400</v>
      </c>
      <c r="DW110" s="801"/>
      <c r="DX110" s="801"/>
      <c r="DY110" s="801"/>
      <c r="DZ110" s="802"/>
    </row>
    <row r="111" spans="1:131" s="197" customFormat="1" ht="26.25" customHeight="1">
      <c r="A111" s="778" t="s">
        <v>401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402</v>
      </c>
      <c r="AB111" s="909"/>
      <c r="AC111" s="909"/>
      <c r="AD111" s="909"/>
      <c r="AE111" s="910"/>
      <c r="AF111" s="911" t="s">
        <v>402</v>
      </c>
      <c r="AG111" s="909"/>
      <c r="AH111" s="909"/>
      <c r="AI111" s="909"/>
      <c r="AJ111" s="910"/>
      <c r="AK111" s="911" t="s">
        <v>402</v>
      </c>
      <c r="AL111" s="909"/>
      <c r="AM111" s="909"/>
      <c r="AN111" s="909"/>
      <c r="AO111" s="910"/>
      <c r="AP111" s="912" t="s">
        <v>402</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t="s">
        <v>404</v>
      </c>
      <c r="BR111" s="771"/>
      <c r="BS111" s="771"/>
      <c r="BT111" s="771"/>
      <c r="BU111" s="771"/>
      <c r="BV111" s="771" t="s">
        <v>404</v>
      </c>
      <c r="BW111" s="771"/>
      <c r="BX111" s="771"/>
      <c r="BY111" s="771"/>
      <c r="BZ111" s="771"/>
      <c r="CA111" s="771" t="s">
        <v>404</v>
      </c>
      <c r="CB111" s="771"/>
      <c r="CC111" s="771"/>
      <c r="CD111" s="771"/>
      <c r="CE111" s="771"/>
      <c r="CF111" s="848" t="s">
        <v>404</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404</v>
      </c>
      <c r="DH111" s="771"/>
      <c r="DI111" s="771"/>
      <c r="DJ111" s="771"/>
      <c r="DK111" s="771"/>
      <c r="DL111" s="771" t="s">
        <v>404</v>
      </c>
      <c r="DM111" s="771"/>
      <c r="DN111" s="771"/>
      <c r="DO111" s="771"/>
      <c r="DP111" s="771"/>
      <c r="DQ111" s="771" t="s">
        <v>404</v>
      </c>
      <c r="DR111" s="771"/>
      <c r="DS111" s="771"/>
      <c r="DT111" s="771"/>
      <c r="DU111" s="771"/>
      <c r="DV111" s="823" t="s">
        <v>404</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40000</v>
      </c>
      <c r="AB112" s="784"/>
      <c r="AC112" s="784"/>
      <c r="AD112" s="784"/>
      <c r="AE112" s="785"/>
      <c r="AF112" s="786">
        <v>30000</v>
      </c>
      <c r="AG112" s="784"/>
      <c r="AH112" s="784"/>
      <c r="AI112" s="784"/>
      <c r="AJ112" s="785"/>
      <c r="AK112" s="786">
        <v>20000</v>
      </c>
      <c r="AL112" s="784"/>
      <c r="AM112" s="784"/>
      <c r="AN112" s="784"/>
      <c r="AO112" s="785"/>
      <c r="AP112" s="754">
        <v>0</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t="s">
        <v>404</v>
      </c>
      <c r="BR112" s="771"/>
      <c r="BS112" s="771"/>
      <c r="BT112" s="771"/>
      <c r="BU112" s="771"/>
      <c r="BV112" s="771" t="s">
        <v>404</v>
      </c>
      <c r="BW112" s="771"/>
      <c r="BX112" s="771"/>
      <c r="BY112" s="771"/>
      <c r="BZ112" s="771"/>
      <c r="CA112" s="771" t="s">
        <v>404</v>
      </c>
      <c r="CB112" s="771"/>
      <c r="CC112" s="771"/>
      <c r="CD112" s="771"/>
      <c r="CE112" s="771"/>
      <c r="CF112" s="848" t="s">
        <v>404</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404</v>
      </c>
      <c r="DH112" s="771"/>
      <c r="DI112" s="771"/>
      <c r="DJ112" s="771"/>
      <c r="DK112" s="771"/>
      <c r="DL112" s="771" t="s">
        <v>404</v>
      </c>
      <c r="DM112" s="771"/>
      <c r="DN112" s="771"/>
      <c r="DO112" s="771"/>
      <c r="DP112" s="771"/>
      <c r="DQ112" s="771" t="s">
        <v>404</v>
      </c>
      <c r="DR112" s="771"/>
      <c r="DS112" s="771"/>
      <c r="DT112" s="771"/>
      <c r="DU112" s="771"/>
      <c r="DV112" s="823" t="s">
        <v>404</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404</v>
      </c>
      <c r="AB113" s="909"/>
      <c r="AC113" s="909"/>
      <c r="AD113" s="909"/>
      <c r="AE113" s="910"/>
      <c r="AF113" s="911" t="s">
        <v>404</v>
      </c>
      <c r="AG113" s="909"/>
      <c r="AH113" s="909"/>
      <c r="AI113" s="909"/>
      <c r="AJ113" s="910"/>
      <c r="AK113" s="911" t="s">
        <v>404</v>
      </c>
      <c r="AL113" s="909"/>
      <c r="AM113" s="909"/>
      <c r="AN113" s="909"/>
      <c r="AO113" s="910"/>
      <c r="AP113" s="912" t="s">
        <v>404</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1955213</v>
      </c>
      <c r="BR113" s="771"/>
      <c r="BS113" s="771"/>
      <c r="BT113" s="771"/>
      <c r="BU113" s="771"/>
      <c r="BV113" s="771">
        <v>1864585</v>
      </c>
      <c r="BW113" s="771"/>
      <c r="BX113" s="771"/>
      <c r="BY113" s="771"/>
      <c r="BZ113" s="771"/>
      <c r="CA113" s="771">
        <v>1783852</v>
      </c>
      <c r="CB113" s="771"/>
      <c r="CC113" s="771"/>
      <c r="CD113" s="771"/>
      <c r="CE113" s="771"/>
      <c r="CF113" s="848">
        <v>1.2</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404</v>
      </c>
      <c r="DH113" s="784"/>
      <c r="DI113" s="784"/>
      <c r="DJ113" s="784"/>
      <c r="DK113" s="785"/>
      <c r="DL113" s="786" t="s">
        <v>404</v>
      </c>
      <c r="DM113" s="784"/>
      <c r="DN113" s="784"/>
      <c r="DO113" s="784"/>
      <c r="DP113" s="785"/>
      <c r="DQ113" s="786" t="s">
        <v>404</v>
      </c>
      <c r="DR113" s="784"/>
      <c r="DS113" s="784"/>
      <c r="DT113" s="784"/>
      <c r="DU113" s="785"/>
      <c r="DV113" s="754" t="s">
        <v>404</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423882</v>
      </c>
      <c r="AB114" s="784"/>
      <c r="AC114" s="784"/>
      <c r="AD114" s="784"/>
      <c r="AE114" s="785"/>
      <c r="AF114" s="786">
        <v>341412</v>
      </c>
      <c r="AG114" s="784"/>
      <c r="AH114" s="784"/>
      <c r="AI114" s="784"/>
      <c r="AJ114" s="785"/>
      <c r="AK114" s="786">
        <v>321860</v>
      </c>
      <c r="AL114" s="784"/>
      <c r="AM114" s="784"/>
      <c r="AN114" s="784"/>
      <c r="AO114" s="785"/>
      <c r="AP114" s="754">
        <v>0.2</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31103762</v>
      </c>
      <c r="BR114" s="771"/>
      <c r="BS114" s="771"/>
      <c r="BT114" s="771"/>
      <c r="BU114" s="771"/>
      <c r="BV114" s="771">
        <v>28965733</v>
      </c>
      <c r="BW114" s="771"/>
      <c r="BX114" s="771"/>
      <c r="BY114" s="771"/>
      <c r="BZ114" s="771"/>
      <c r="CA114" s="771">
        <v>29617742</v>
      </c>
      <c r="CB114" s="771"/>
      <c r="CC114" s="771"/>
      <c r="CD114" s="771"/>
      <c r="CE114" s="771"/>
      <c r="CF114" s="848">
        <v>20.3</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404</v>
      </c>
      <c r="DH114" s="784"/>
      <c r="DI114" s="784"/>
      <c r="DJ114" s="784"/>
      <c r="DK114" s="785"/>
      <c r="DL114" s="786" t="s">
        <v>404</v>
      </c>
      <c r="DM114" s="784"/>
      <c r="DN114" s="784"/>
      <c r="DO114" s="784"/>
      <c r="DP114" s="785"/>
      <c r="DQ114" s="786" t="s">
        <v>404</v>
      </c>
      <c r="DR114" s="784"/>
      <c r="DS114" s="784"/>
      <c r="DT114" s="784"/>
      <c r="DU114" s="785"/>
      <c r="DV114" s="754" t="s">
        <v>404</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404</v>
      </c>
      <c r="AB115" s="909"/>
      <c r="AC115" s="909"/>
      <c r="AD115" s="909"/>
      <c r="AE115" s="910"/>
      <c r="AF115" s="911" t="s">
        <v>404</v>
      </c>
      <c r="AG115" s="909"/>
      <c r="AH115" s="909"/>
      <c r="AI115" s="909"/>
      <c r="AJ115" s="910"/>
      <c r="AK115" s="911" t="s">
        <v>404</v>
      </c>
      <c r="AL115" s="909"/>
      <c r="AM115" s="909"/>
      <c r="AN115" s="909"/>
      <c r="AO115" s="910"/>
      <c r="AP115" s="912" t="s">
        <v>404</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t="s">
        <v>404</v>
      </c>
      <c r="BR115" s="771"/>
      <c r="BS115" s="771"/>
      <c r="BT115" s="771"/>
      <c r="BU115" s="771"/>
      <c r="BV115" s="771" t="s">
        <v>404</v>
      </c>
      <c r="BW115" s="771"/>
      <c r="BX115" s="771"/>
      <c r="BY115" s="771"/>
      <c r="BZ115" s="771"/>
      <c r="CA115" s="771" t="s">
        <v>404</v>
      </c>
      <c r="CB115" s="771"/>
      <c r="CC115" s="771"/>
      <c r="CD115" s="771"/>
      <c r="CE115" s="771"/>
      <c r="CF115" s="848" t="s">
        <v>404</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404</v>
      </c>
      <c r="DH115" s="784"/>
      <c r="DI115" s="784"/>
      <c r="DJ115" s="784"/>
      <c r="DK115" s="785"/>
      <c r="DL115" s="786" t="s">
        <v>404</v>
      </c>
      <c r="DM115" s="784"/>
      <c r="DN115" s="784"/>
      <c r="DO115" s="784"/>
      <c r="DP115" s="785"/>
      <c r="DQ115" s="786" t="s">
        <v>404</v>
      </c>
      <c r="DR115" s="784"/>
      <c r="DS115" s="784"/>
      <c r="DT115" s="784"/>
      <c r="DU115" s="785"/>
      <c r="DV115" s="754" t="s">
        <v>404</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404</v>
      </c>
      <c r="AB116" s="784"/>
      <c r="AC116" s="784"/>
      <c r="AD116" s="784"/>
      <c r="AE116" s="785"/>
      <c r="AF116" s="786" t="s">
        <v>404</v>
      </c>
      <c r="AG116" s="784"/>
      <c r="AH116" s="784"/>
      <c r="AI116" s="784"/>
      <c r="AJ116" s="785"/>
      <c r="AK116" s="786" t="s">
        <v>404</v>
      </c>
      <c r="AL116" s="784"/>
      <c r="AM116" s="784"/>
      <c r="AN116" s="784"/>
      <c r="AO116" s="785"/>
      <c r="AP116" s="754" t="s">
        <v>404</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404</v>
      </c>
      <c r="BR116" s="771"/>
      <c r="BS116" s="771"/>
      <c r="BT116" s="771"/>
      <c r="BU116" s="771"/>
      <c r="BV116" s="771" t="s">
        <v>404</v>
      </c>
      <c r="BW116" s="771"/>
      <c r="BX116" s="771"/>
      <c r="BY116" s="771"/>
      <c r="BZ116" s="771"/>
      <c r="CA116" s="771" t="s">
        <v>404</v>
      </c>
      <c r="CB116" s="771"/>
      <c r="CC116" s="771"/>
      <c r="CD116" s="771"/>
      <c r="CE116" s="771"/>
      <c r="CF116" s="848" t="s">
        <v>404</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404</v>
      </c>
      <c r="DH116" s="784"/>
      <c r="DI116" s="784"/>
      <c r="DJ116" s="784"/>
      <c r="DK116" s="785"/>
      <c r="DL116" s="786" t="s">
        <v>404</v>
      </c>
      <c r="DM116" s="784"/>
      <c r="DN116" s="784"/>
      <c r="DO116" s="784"/>
      <c r="DP116" s="785"/>
      <c r="DQ116" s="786" t="s">
        <v>404</v>
      </c>
      <c r="DR116" s="784"/>
      <c r="DS116" s="784"/>
      <c r="DT116" s="784"/>
      <c r="DU116" s="785"/>
      <c r="DV116" s="754" t="s">
        <v>404</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2221572</v>
      </c>
      <c r="AB117" s="895"/>
      <c r="AC117" s="895"/>
      <c r="AD117" s="895"/>
      <c r="AE117" s="896"/>
      <c r="AF117" s="898">
        <v>2292361</v>
      </c>
      <c r="AG117" s="895"/>
      <c r="AH117" s="895"/>
      <c r="AI117" s="895"/>
      <c r="AJ117" s="896"/>
      <c r="AK117" s="898">
        <v>2310238</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393</v>
      </c>
      <c r="AB118" s="888"/>
      <c r="AC118" s="888"/>
      <c r="AD118" s="888"/>
      <c r="AE118" s="889"/>
      <c r="AF118" s="890" t="s">
        <v>285</v>
      </c>
      <c r="AG118" s="888"/>
      <c r="AH118" s="888"/>
      <c r="AI118" s="888"/>
      <c r="AJ118" s="889"/>
      <c r="AK118" s="890" t="s">
        <v>284</v>
      </c>
      <c r="AL118" s="888"/>
      <c r="AM118" s="888"/>
      <c r="AN118" s="888"/>
      <c r="AO118" s="889"/>
      <c r="AP118" s="891" t="s">
        <v>394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425</v>
      </c>
      <c r="BP118" s="838"/>
      <c r="BQ118" s="857">
        <v>47933111</v>
      </c>
      <c r="BR118" s="858"/>
      <c r="BS118" s="858"/>
      <c r="BT118" s="858"/>
      <c r="BU118" s="858"/>
      <c r="BV118" s="858">
        <v>45156445</v>
      </c>
      <c r="BW118" s="858"/>
      <c r="BX118" s="858"/>
      <c r="BY118" s="858"/>
      <c r="BZ118" s="858"/>
      <c r="CA118" s="858">
        <v>45116126</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398</v>
      </c>
      <c r="B119" s="864"/>
      <c r="C119" s="869" t="s">
        <v>399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118670337</v>
      </c>
      <c r="BR119" s="800"/>
      <c r="BS119" s="800"/>
      <c r="BT119" s="800"/>
      <c r="BU119" s="800"/>
      <c r="BV119" s="800">
        <v>133602061</v>
      </c>
      <c r="BW119" s="800"/>
      <c r="BX119" s="800"/>
      <c r="BY119" s="800"/>
      <c r="BZ119" s="800"/>
      <c r="CA119" s="800">
        <v>159518042</v>
      </c>
      <c r="CB119" s="800"/>
      <c r="CC119" s="800"/>
      <c r="CD119" s="800"/>
      <c r="CE119" s="800"/>
      <c r="CF119" s="861">
        <v>109.6</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t="s">
        <v>109</v>
      </c>
      <c r="BR120" s="771"/>
      <c r="BS120" s="771"/>
      <c r="BT120" s="771"/>
      <c r="BU120" s="771"/>
      <c r="BV120" s="771" t="s">
        <v>109</v>
      </c>
      <c r="BW120" s="771"/>
      <c r="BX120" s="771"/>
      <c r="BY120" s="771"/>
      <c r="BZ120" s="771"/>
      <c r="CA120" s="771" t="s">
        <v>109</v>
      </c>
      <c r="CB120" s="771"/>
      <c r="CC120" s="771"/>
      <c r="CD120" s="771"/>
      <c r="CE120" s="771"/>
      <c r="CF120" s="848" t="s">
        <v>109</v>
      </c>
      <c r="CG120" s="849"/>
      <c r="CH120" s="849"/>
      <c r="CI120" s="849"/>
      <c r="CJ120" s="849"/>
      <c r="CK120" s="850" t="s">
        <v>431</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t="s">
        <v>109</v>
      </c>
      <c r="DH120" s="800"/>
      <c r="DI120" s="800"/>
      <c r="DJ120" s="800"/>
      <c r="DK120" s="800"/>
      <c r="DL120" s="800" t="s">
        <v>109</v>
      </c>
      <c r="DM120" s="800"/>
      <c r="DN120" s="800"/>
      <c r="DO120" s="800"/>
      <c r="DP120" s="800"/>
      <c r="DQ120" s="800" t="s">
        <v>109</v>
      </c>
      <c r="DR120" s="800"/>
      <c r="DS120" s="800"/>
      <c r="DT120" s="800"/>
      <c r="DU120" s="800"/>
      <c r="DV120" s="801" t="s">
        <v>109</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143596866</v>
      </c>
      <c r="BR121" s="858"/>
      <c r="BS121" s="858"/>
      <c r="BT121" s="858"/>
      <c r="BU121" s="858"/>
      <c r="BV121" s="858">
        <v>135628615</v>
      </c>
      <c r="BW121" s="858"/>
      <c r="BX121" s="858"/>
      <c r="BY121" s="858"/>
      <c r="BZ121" s="858"/>
      <c r="CA121" s="858">
        <v>126268608</v>
      </c>
      <c r="CB121" s="858"/>
      <c r="CC121" s="858"/>
      <c r="CD121" s="858"/>
      <c r="CE121" s="858"/>
      <c r="CF121" s="859">
        <v>86.7</v>
      </c>
      <c r="CG121" s="860"/>
      <c r="CH121" s="860"/>
      <c r="CI121" s="860"/>
      <c r="CJ121" s="860"/>
      <c r="CK121" s="851"/>
      <c r="CL121" s="812"/>
      <c r="CM121" s="812"/>
      <c r="CN121" s="812"/>
      <c r="CO121" s="813"/>
      <c r="CP121" s="828" t="s">
        <v>378</v>
      </c>
      <c r="CQ121" s="829"/>
      <c r="CR121" s="829"/>
      <c r="CS121" s="829"/>
      <c r="CT121" s="829"/>
      <c r="CU121" s="829"/>
      <c r="CV121" s="829"/>
      <c r="CW121" s="829"/>
      <c r="CX121" s="829"/>
      <c r="CY121" s="829"/>
      <c r="CZ121" s="829"/>
      <c r="DA121" s="829"/>
      <c r="DB121" s="829"/>
      <c r="DC121" s="829"/>
      <c r="DD121" s="829"/>
      <c r="DE121" s="829"/>
      <c r="DF121" s="830"/>
      <c r="DG121" s="770" t="s">
        <v>109</v>
      </c>
      <c r="DH121" s="771"/>
      <c r="DI121" s="771"/>
      <c r="DJ121" s="771"/>
      <c r="DK121" s="771"/>
      <c r="DL121" s="771" t="s">
        <v>109</v>
      </c>
      <c r="DM121" s="771"/>
      <c r="DN121" s="771"/>
      <c r="DO121" s="771"/>
      <c r="DP121" s="771"/>
      <c r="DQ121" s="771" t="s">
        <v>109</v>
      </c>
      <c r="DR121" s="771"/>
      <c r="DS121" s="771"/>
      <c r="DT121" s="771"/>
      <c r="DU121" s="771"/>
      <c r="DV121" s="823" t="s">
        <v>109</v>
      </c>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434</v>
      </c>
      <c r="BP122" s="838"/>
      <c r="BQ122" s="839">
        <v>262267203</v>
      </c>
      <c r="BR122" s="840"/>
      <c r="BS122" s="840"/>
      <c r="BT122" s="840"/>
      <c r="BU122" s="840"/>
      <c r="BV122" s="840">
        <v>269230676</v>
      </c>
      <c r="BW122" s="840"/>
      <c r="BX122" s="840"/>
      <c r="BY122" s="840"/>
      <c r="BZ122" s="840"/>
      <c r="CA122" s="840">
        <v>285786650</v>
      </c>
      <c r="CB122" s="840"/>
      <c r="CC122" s="840"/>
      <c r="CD122" s="840"/>
      <c r="CE122" s="840"/>
      <c r="CF122" s="743"/>
      <c r="CG122" s="744"/>
      <c r="CH122" s="744"/>
      <c r="CI122" s="744"/>
      <c r="CJ122" s="841"/>
      <c r="CK122" s="851"/>
      <c r="CL122" s="812"/>
      <c r="CM122" s="812"/>
      <c r="CN122" s="812"/>
      <c r="CO122" s="813"/>
      <c r="CP122" s="828" t="s">
        <v>435</v>
      </c>
      <c r="CQ122" s="829"/>
      <c r="CR122" s="829"/>
      <c r="CS122" s="829"/>
      <c r="CT122" s="829"/>
      <c r="CU122" s="829"/>
      <c r="CV122" s="829"/>
      <c r="CW122" s="829"/>
      <c r="CX122" s="829"/>
      <c r="CY122" s="829"/>
      <c r="CZ122" s="829"/>
      <c r="DA122" s="829"/>
      <c r="DB122" s="829"/>
      <c r="DC122" s="829"/>
      <c r="DD122" s="829"/>
      <c r="DE122" s="829"/>
      <c r="DF122" s="830"/>
      <c r="DG122" s="770" t="s">
        <v>436</v>
      </c>
      <c r="DH122" s="771"/>
      <c r="DI122" s="771"/>
      <c r="DJ122" s="771"/>
      <c r="DK122" s="771"/>
      <c r="DL122" s="771" t="s">
        <v>436</v>
      </c>
      <c r="DM122" s="771"/>
      <c r="DN122" s="771"/>
      <c r="DO122" s="771"/>
      <c r="DP122" s="771"/>
      <c r="DQ122" s="771" t="s">
        <v>436</v>
      </c>
      <c r="DR122" s="771"/>
      <c r="DS122" s="771"/>
      <c r="DT122" s="771"/>
      <c r="DU122" s="771"/>
      <c r="DV122" s="823" t="s">
        <v>436</v>
      </c>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436</v>
      </c>
      <c r="AB123" s="784"/>
      <c r="AC123" s="784"/>
      <c r="AD123" s="784"/>
      <c r="AE123" s="785"/>
      <c r="AF123" s="786" t="s">
        <v>436</v>
      </c>
      <c r="AG123" s="784"/>
      <c r="AH123" s="784"/>
      <c r="AI123" s="784"/>
      <c r="AJ123" s="785"/>
      <c r="AK123" s="786" t="s">
        <v>436</v>
      </c>
      <c r="AL123" s="784"/>
      <c r="AM123" s="784"/>
      <c r="AN123" s="784"/>
      <c r="AO123" s="785"/>
      <c r="AP123" s="754" t="s">
        <v>436</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436</v>
      </c>
      <c r="BR123" s="832"/>
      <c r="BS123" s="832"/>
      <c r="BT123" s="832"/>
      <c r="BU123" s="832"/>
      <c r="BV123" s="832" t="s">
        <v>436</v>
      </c>
      <c r="BW123" s="832"/>
      <c r="BX123" s="832"/>
      <c r="BY123" s="832"/>
      <c r="BZ123" s="832"/>
      <c r="CA123" s="832" t="s">
        <v>436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436</v>
      </c>
      <c r="AB124" s="784"/>
      <c r="AC124" s="784"/>
      <c r="AD124" s="784"/>
      <c r="AE124" s="785"/>
      <c r="AF124" s="786" t="s">
        <v>436</v>
      </c>
      <c r="AG124" s="784"/>
      <c r="AH124" s="784"/>
      <c r="AI124" s="784"/>
      <c r="AJ124" s="785"/>
      <c r="AK124" s="786" t="s">
        <v>436</v>
      </c>
      <c r="AL124" s="784"/>
      <c r="AM124" s="784"/>
      <c r="AN124" s="784"/>
      <c r="AO124" s="785"/>
      <c r="AP124" s="754" t="s">
        <v>436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436</v>
      </c>
      <c r="DH124" s="717"/>
      <c r="DI124" s="717"/>
      <c r="DJ124" s="717"/>
      <c r="DK124" s="718"/>
      <c r="DL124" s="719" t="s">
        <v>436</v>
      </c>
      <c r="DM124" s="717"/>
      <c r="DN124" s="717"/>
      <c r="DO124" s="717"/>
      <c r="DP124" s="718"/>
      <c r="DQ124" s="719" t="s">
        <v>436</v>
      </c>
      <c r="DR124" s="717"/>
      <c r="DS124" s="717"/>
      <c r="DT124" s="717"/>
      <c r="DU124" s="718"/>
      <c r="DV124" s="807" t="s">
        <v>436</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436</v>
      </c>
      <c r="AB125" s="784"/>
      <c r="AC125" s="784"/>
      <c r="AD125" s="784"/>
      <c r="AE125" s="785"/>
      <c r="AF125" s="786" t="s">
        <v>436</v>
      </c>
      <c r="AG125" s="784"/>
      <c r="AH125" s="784"/>
      <c r="AI125" s="784"/>
      <c r="AJ125" s="785"/>
      <c r="AK125" s="786" t="s">
        <v>436</v>
      </c>
      <c r="AL125" s="784"/>
      <c r="AM125" s="784"/>
      <c r="AN125" s="784"/>
      <c r="AO125" s="785"/>
      <c r="AP125" s="754" t="s">
        <v>436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436</v>
      </c>
      <c r="DH125" s="800"/>
      <c r="DI125" s="800"/>
      <c r="DJ125" s="800"/>
      <c r="DK125" s="800"/>
      <c r="DL125" s="800" t="s">
        <v>436</v>
      </c>
      <c r="DM125" s="800"/>
      <c r="DN125" s="800"/>
      <c r="DO125" s="800"/>
      <c r="DP125" s="800"/>
      <c r="DQ125" s="800" t="s">
        <v>436</v>
      </c>
      <c r="DR125" s="800"/>
      <c r="DS125" s="800"/>
      <c r="DT125" s="800"/>
      <c r="DU125" s="800"/>
      <c r="DV125" s="801" t="s">
        <v>436</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436</v>
      </c>
      <c r="AB126" s="784"/>
      <c r="AC126" s="784"/>
      <c r="AD126" s="784"/>
      <c r="AE126" s="785"/>
      <c r="AF126" s="786" t="s">
        <v>436</v>
      </c>
      <c r="AG126" s="784"/>
      <c r="AH126" s="784"/>
      <c r="AI126" s="784"/>
      <c r="AJ126" s="785"/>
      <c r="AK126" s="786" t="s">
        <v>436</v>
      </c>
      <c r="AL126" s="784"/>
      <c r="AM126" s="784"/>
      <c r="AN126" s="784"/>
      <c r="AO126" s="785"/>
      <c r="AP126" s="754" t="s">
        <v>436</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436</v>
      </c>
      <c r="DH126" s="771"/>
      <c r="DI126" s="771"/>
      <c r="DJ126" s="771"/>
      <c r="DK126" s="771"/>
      <c r="DL126" s="771" t="s">
        <v>436</v>
      </c>
      <c r="DM126" s="771"/>
      <c r="DN126" s="771"/>
      <c r="DO126" s="771"/>
      <c r="DP126" s="771"/>
      <c r="DQ126" s="771" t="s">
        <v>436</v>
      </c>
      <c r="DR126" s="771"/>
      <c r="DS126" s="771"/>
      <c r="DT126" s="771"/>
      <c r="DU126" s="771"/>
      <c r="DV126" s="823" t="s">
        <v>436</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436</v>
      </c>
      <c r="AB127" s="784"/>
      <c r="AC127" s="784"/>
      <c r="AD127" s="784"/>
      <c r="AE127" s="785"/>
      <c r="AF127" s="786" t="s">
        <v>436</v>
      </c>
      <c r="AG127" s="784"/>
      <c r="AH127" s="784"/>
      <c r="AI127" s="784"/>
      <c r="AJ127" s="785"/>
      <c r="AK127" s="786" t="s">
        <v>436</v>
      </c>
      <c r="AL127" s="784"/>
      <c r="AM127" s="784"/>
      <c r="AN127" s="784"/>
      <c r="AO127" s="785"/>
      <c r="AP127" s="754" t="s">
        <v>436</v>
      </c>
      <c r="AQ127" s="755"/>
      <c r="AR127" s="755"/>
      <c r="AS127" s="755"/>
      <c r="AT127" s="756"/>
      <c r="AU127" s="233"/>
      <c r="AV127" s="233"/>
      <c r="AW127" s="233"/>
      <c r="AX127" s="757" t="s">
        <v>447</v>
      </c>
      <c r="AY127" s="758"/>
      <c r="AZ127" s="758"/>
      <c r="BA127" s="758"/>
      <c r="BB127" s="758"/>
      <c r="BC127" s="758"/>
      <c r="BD127" s="758"/>
      <c r="BE127" s="759"/>
      <c r="BF127" s="760" t="s">
        <v>436</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449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t="s">
        <v>452</v>
      </c>
      <c r="AB128" s="724"/>
      <c r="AC128" s="724"/>
      <c r="AD128" s="724"/>
      <c r="AE128" s="725"/>
      <c r="AF128" s="726" t="s">
        <v>452</v>
      </c>
      <c r="AG128" s="724"/>
      <c r="AH128" s="724"/>
      <c r="AI128" s="724"/>
      <c r="AJ128" s="725"/>
      <c r="AK128" s="726" t="s">
        <v>452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142462267</v>
      </c>
      <c r="AB129" s="784"/>
      <c r="AC129" s="784"/>
      <c r="AD129" s="784"/>
      <c r="AE129" s="785"/>
      <c r="AF129" s="786">
        <v>149418843</v>
      </c>
      <c r="AG129" s="784"/>
      <c r="AH129" s="784"/>
      <c r="AI129" s="784"/>
      <c r="AJ129" s="785"/>
      <c r="AK129" s="786">
        <v>157062215</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10412043</v>
      </c>
      <c r="AB130" s="784"/>
      <c r="AC130" s="784"/>
      <c r="AD130" s="784"/>
      <c r="AE130" s="785"/>
      <c r="AF130" s="786">
        <v>10839299</v>
      </c>
      <c r="AG130" s="784"/>
      <c r="AH130" s="784"/>
      <c r="AI130" s="784"/>
      <c r="AJ130" s="785"/>
      <c r="AK130" s="786">
        <v>11483673</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402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132050224</v>
      </c>
      <c r="AB131" s="717"/>
      <c r="AC131" s="717"/>
      <c r="AD131" s="717"/>
      <c r="AE131" s="718"/>
      <c r="AF131" s="719">
        <v>138579544</v>
      </c>
      <c r="AG131" s="717"/>
      <c r="AH131" s="717"/>
      <c r="AI131" s="717"/>
      <c r="AJ131" s="718"/>
      <c r="AK131" s="719">
        <v>145578542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-6.2025422990000001</v>
      </c>
      <c r="AB132" s="740"/>
      <c r="AC132" s="740"/>
      <c r="AD132" s="740"/>
      <c r="AE132" s="741"/>
      <c r="AF132" s="742">
        <v>-6.1675322010000002</v>
      </c>
      <c r="AG132" s="740"/>
      <c r="AH132" s="740"/>
      <c r="AI132" s="740"/>
      <c r="AJ132" s="741"/>
      <c r="AK132" s="742">
        <v>-6.3013647989999999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-5.7</v>
      </c>
      <c r="AB133" s="749"/>
      <c r="AC133" s="749"/>
      <c r="AD133" s="749"/>
      <c r="AE133" s="750"/>
      <c r="AF133" s="748">
        <v>-6</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qOv9PHN0+10cn+hVDHRWsgGJvcoi5Ni01HW4DvBbQ2yoJji5/yXBQsjYJOPh8vWADluI50iRRuXyqlQmaJs5uA==" saltValue="3kbNYDGL+uv0x5aHsTYuo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33558315</v>
      </c>
      <c r="L9" s="264">
        <v>48891</v>
      </c>
      <c r="M9" s="265">
        <v>64074</v>
      </c>
      <c r="N9" s="266">
        <v>-23.7</v>
      </c>
    </row>
    <row r="10" spans="1:16">
      <c r="A10" s="248"/>
      <c r="B10" s="244"/>
      <c r="C10" s="244"/>
      <c r="D10" s="244"/>
      <c r="E10" s="244"/>
      <c r="F10" s="244"/>
      <c r="G10" s="1133" t="s">
        <v>472</v>
      </c>
      <c r="H10" s="1134"/>
      <c r="I10" s="1134"/>
      <c r="J10" s="1135"/>
      <c r="K10" s="267">
        <v>910067</v>
      </c>
      <c r="L10" s="268">
        <v>1326</v>
      </c>
      <c r="M10" s="269">
        <v>1025</v>
      </c>
      <c r="N10" s="270">
        <v>29.4</v>
      </c>
    </row>
    <row r="11" spans="1:16" ht="13.5" customHeight="1">
      <c r="A11" s="248"/>
      <c r="B11" s="244"/>
      <c r="C11" s="244"/>
      <c r="D11" s="244"/>
      <c r="E11" s="244"/>
      <c r="F11" s="244"/>
      <c r="G11" s="1133" t="s">
        <v>473</v>
      </c>
      <c r="H11" s="1134"/>
      <c r="I11" s="1134"/>
      <c r="J11" s="1135"/>
      <c r="K11" s="267">
        <v>562205</v>
      </c>
      <c r="L11" s="268">
        <v>819</v>
      </c>
      <c r="M11" s="269">
        <v>933</v>
      </c>
      <c r="N11" s="270">
        <v>-12.2</v>
      </c>
    </row>
    <row r="12" spans="1:16" ht="13.5" customHeight="1">
      <c r="A12" s="248"/>
      <c r="B12" s="244"/>
      <c r="C12" s="244"/>
      <c r="D12" s="244"/>
      <c r="E12" s="244"/>
      <c r="F12" s="244"/>
      <c r="G12" s="1133" t="s">
        <v>474</v>
      </c>
      <c r="H12" s="1134"/>
      <c r="I12" s="1134"/>
      <c r="J12" s="1135"/>
      <c r="K12" s="267" t="s">
        <v>475</v>
      </c>
      <c r="L12" s="268" t="s">
        <v>475</v>
      </c>
      <c r="M12" s="269" t="s">
        <v>475</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1105811</v>
      </c>
      <c r="L14" s="268">
        <v>1611</v>
      </c>
      <c r="M14" s="269">
        <v>2317</v>
      </c>
      <c r="N14" s="270">
        <v>-30.5</v>
      </c>
    </row>
    <row r="15" spans="1:16" ht="13.5" customHeight="1">
      <c r="A15" s="248"/>
      <c r="B15" s="244"/>
      <c r="C15" s="244"/>
      <c r="D15" s="244"/>
      <c r="E15" s="244"/>
      <c r="F15" s="244"/>
      <c r="G15" s="1133" t="s">
        <v>478</v>
      </c>
      <c r="H15" s="1134"/>
      <c r="I15" s="1134"/>
      <c r="J15" s="1135"/>
      <c r="K15" s="267">
        <v>774595</v>
      </c>
      <c r="L15" s="268">
        <v>1129</v>
      </c>
      <c r="M15" s="269">
        <v>1357</v>
      </c>
      <c r="N15" s="270">
        <v>-16.8</v>
      </c>
    </row>
    <row r="16" spans="1:16">
      <c r="A16" s="248"/>
      <c r="B16" s="244"/>
      <c r="C16" s="244"/>
      <c r="D16" s="244"/>
      <c r="E16" s="244"/>
      <c r="F16" s="244"/>
      <c r="G16" s="1136" t="s">
        <v>479</v>
      </c>
      <c r="H16" s="1137"/>
      <c r="I16" s="1137"/>
      <c r="J16" s="1138"/>
      <c r="K16" s="268">
        <v>-2476879</v>
      </c>
      <c r="L16" s="268">
        <v>-3609</v>
      </c>
      <c r="M16" s="269">
        <v>-5045</v>
      </c>
      <c r="N16" s="270">
        <v>-28.5</v>
      </c>
    </row>
    <row r="17" spans="1:16">
      <c r="A17" s="248"/>
      <c r="B17" s="244"/>
      <c r="C17" s="244"/>
      <c r="D17" s="244"/>
      <c r="E17" s="244"/>
      <c r="F17" s="244"/>
      <c r="G17" s="1136" t="s">
        <v>168</v>
      </c>
      <c r="H17" s="1137"/>
      <c r="I17" s="1137"/>
      <c r="J17" s="1138"/>
      <c r="K17" s="268">
        <v>34434114</v>
      </c>
      <c r="L17" s="268">
        <v>50167</v>
      </c>
      <c r="M17" s="269">
        <v>64661</v>
      </c>
      <c r="N17" s="270">
        <v>-22.4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5.01</v>
      </c>
      <c r="L21" s="281">
        <v>6.28</v>
      </c>
      <c r="M21" s="282">
        <v>-1.27</v>
      </c>
      <c r="N21" s="249"/>
      <c r="O21" s="283"/>
      <c r="P21" s="279"/>
    </row>
    <row r="22" spans="1:16" s="284" customFormat="1">
      <c r="A22" s="279"/>
      <c r="B22" s="249"/>
      <c r="C22" s="249"/>
      <c r="D22" s="249"/>
      <c r="E22" s="249"/>
      <c r="F22" s="249"/>
      <c r="G22" s="1130" t="s">
        <v>485</v>
      </c>
      <c r="H22" s="1131"/>
      <c r="I22" s="1131"/>
      <c r="J22" s="1132"/>
      <c r="K22" s="285">
        <v>98.1</v>
      </c>
      <c r="L22" s="286">
        <v>99.4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489</v>
      </c>
      <c r="H32" s="1122"/>
      <c r="I32" s="1122"/>
      <c r="J32" s="1123"/>
      <c r="K32" s="294">
        <v>1968378</v>
      </c>
      <c r="L32" s="294">
        <v>2868</v>
      </c>
      <c r="M32" s="295">
        <v>7699</v>
      </c>
      <c r="N32" s="296">
        <v>-62.7</v>
      </c>
    </row>
    <row r="33" spans="1:16" ht="13.5" customHeight="1">
      <c r="A33" s="248"/>
      <c r="B33" s="244"/>
      <c r="C33" s="244"/>
      <c r="D33" s="244"/>
      <c r="E33" s="244"/>
      <c r="F33" s="244"/>
      <c r="G33" s="1121" t="s">
        <v>490</v>
      </c>
      <c r="H33" s="1122"/>
      <c r="I33" s="1122"/>
      <c r="J33" s="1123"/>
      <c r="K33" s="294" t="s">
        <v>475</v>
      </c>
      <c r="L33" s="294" t="s">
        <v>475</v>
      </c>
      <c r="M33" s="295" t="s">
        <v>475</v>
      </c>
      <c r="N33" s="296" t="s">
        <v>475</v>
      </c>
    </row>
    <row r="34" spans="1:16" ht="27" customHeight="1">
      <c r="A34" s="248"/>
      <c r="B34" s="244"/>
      <c r="C34" s="244"/>
      <c r="D34" s="244"/>
      <c r="E34" s="244"/>
      <c r="F34" s="244"/>
      <c r="G34" s="1121" t="s">
        <v>491</v>
      </c>
      <c r="H34" s="1122"/>
      <c r="I34" s="1122"/>
      <c r="J34" s="1123"/>
      <c r="K34" s="294">
        <v>20000</v>
      </c>
      <c r="L34" s="294">
        <v>29</v>
      </c>
      <c r="M34" s="295">
        <v>306</v>
      </c>
      <c r="N34" s="296">
        <v>-90.5</v>
      </c>
    </row>
    <row r="35" spans="1:16" ht="27" customHeight="1">
      <c r="A35" s="248"/>
      <c r="B35" s="244"/>
      <c r="C35" s="244"/>
      <c r="D35" s="244"/>
      <c r="E35" s="244"/>
      <c r="F35" s="244"/>
      <c r="G35" s="1121" t="s">
        <v>492</v>
      </c>
      <c r="H35" s="1122"/>
      <c r="I35" s="1122"/>
      <c r="J35" s="1123"/>
      <c r="K35" s="294" t="s">
        <v>475</v>
      </c>
      <c r="L35" s="294" t="s">
        <v>475</v>
      </c>
      <c r="M35" s="295">
        <v>34</v>
      </c>
      <c r="N35" s="296" t="s">
        <v>475</v>
      </c>
    </row>
    <row r="36" spans="1:16" ht="27" customHeight="1">
      <c r="A36" s="248"/>
      <c r="B36" s="244"/>
      <c r="C36" s="244"/>
      <c r="D36" s="244"/>
      <c r="E36" s="244"/>
      <c r="F36" s="244"/>
      <c r="G36" s="1121" t="s">
        <v>493</v>
      </c>
      <c r="H36" s="1122"/>
      <c r="I36" s="1122"/>
      <c r="J36" s="1123"/>
      <c r="K36" s="294">
        <v>321860</v>
      </c>
      <c r="L36" s="294">
        <v>469</v>
      </c>
      <c r="M36" s="295">
        <v>568</v>
      </c>
      <c r="N36" s="296">
        <v>-17.399999999999999</v>
      </c>
    </row>
    <row r="37" spans="1:16" ht="13.5" customHeight="1">
      <c r="A37" s="248"/>
      <c r="B37" s="244"/>
      <c r="C37" s="244"/>
      <c r="D37" s="244"/>
      <c r="E37" s="244"/>
      <c r="F37" s="244"/>
      <c r="G37" s="1121" t="s">
        <v>494</v>
      </c>
      <c r="H37" s="1122"/>
      <c r="I37" s="1122"/>
      <c r="J37" s="1123"/>
      <c r="K37" s="294" t="s">
        <v>475</v>
      </c>
      <c r="L37" s="294" t="s">
        <v>475</v>
      </c>
      <c r="M37" s="295">
        <v>2984</v>
      </c>
      <c r="N37" s="296" t="s">
        <v>475</v>
      </c>
    </row>
    <row r="38" spans="1:16" ht="27" customHeight="1">
      <c r="A38" s="248"/>
      <c r="B38" s="244"/>
      <c r="C38" s="244"/>
      <c r="D38" s="244"/>
      <c r="E38" s="244"/>
      <c r="F38" s="244"/>
      <c r="G38" s="1124" t="s">
        <v>495</v>
      </c>
      <c r="H38" s="1125"/>
      <c r="I38" s="1125"/>
      <c r="J38" s="1126"/>
      <c r="K38" s="297" t="s">
        <v>475</v>
      </c>
      <c r="L38" s="297" t="s">
        <v>475</v>
      </c>
      <c r="M38" s="298" t="s">
        <v>475</v>
      </c>
      <c r="N38" s="299" t="s">
        <v>475</v>
      </c>
      <c r="O38" s="293"/>
    </row>
    <row r="39" spans="1:16">
      <c r="A39" s="248"/>
      <c r="B39" s="244"/>
      <c r="C39" s="244"/>
      <c r="D39" s="244"/>
      <c r="E39" s="244"/>
      <c r="F39" s="244"/>
      <c r="G39" s="1124" t="s">
        <v>496</v>
      </c>
      <c r="H39" s="1125"/>
      <c r="I39" s="1125"/>
      <c r="J39" s="1126"/>
      <c r="K39" s="300" t="s">
        <v>475</v>
      </c>
      <c r="L39" s="300" t="s">
        <v>475</v>
      </c>
      <c r="M39" s="301">
        <v>-21</v>
      </c>
      <c r="N39" s="302" t="s">
        <v>475</v>
      </c>
      <c r="O39" s="293"/>
    </row>
    <row r="40" spans="1:16" ht="27" customHeight="1">
      <c r="A40" s="248"/>
      <c r="B40" s="244"/>
      <c r="C40" s="244"/>
      <c r="D40" s="244"/>
      <c r="E40" s="244"/>
      <c r="F40" s="244"/>
      <c r="G40" s="1121" t="s">
        <v>497</v>
      </c>
      <c r="H40" s="1122"/>
      <c r="I40" s="1122"/>
      <c r="J40" s="1123"/>
      <c r="K40" s="300" t="s">
        <v>475</v>
      </c>
      <c r="L40" s="300" t="s">
        <v>475</v>
      </c>
      <c r="M40" s="301" t="s">
        <v>475</v>
      </c>
      <c r="N40" s="302" t="s">
        <v>475</v>
      </c>
      <c r="O40" s="293"/>
    </row>
    <row r="41" spans="1:16">
      <c r="A41" s="248"/>
      <c r="B41" s="244"/>
      <c r="C41" s="244"/>
      <c r="D41" s="244"/>
      <c r="E41" s="244"/>
      <c r="F41" s="244"/>
      <c r="G41" s="1127" t="s">
        <v>279</v>
      </c>
      <c r="H41" s="1128"/>
      <c r="I41" s="1128"/>
      <c r="J41" s="1129"/>
      <c r="K41" s="294">
        <v>2310238</v>
      </c>
      <c r="L41" s="300">
        <v>3366</v>
      </c>
      <c r="M41" s="301">
        <v>11570</v>
      </c>
      <c r="N41" s="302">
        <v>-70.900000000000006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466</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20960326</v>
      </c>
      <c r="J51" s="320">
        <v>32079</v>
      </c>
      <c r="K51" s="321">
        <v>2</v>
      </c>
      <c r="L51" s="322">
        <v>39651</v>
      </c>
      <c r="M51" s="323">
        <v>-4.4000000000000004</v>
      </c>
      <c r="N51" s="324">
        <v>6.4</v>
      </c>
    </row>
    <row r="52" spans="1:14">
      <c r="A52" s="248"/>
      <c r="B52" s="244"/>
      <c r="C52" s="244"/>
      <c r="D52" s="244"/>
      <c r="E52" s="244"/>
      <c r="F52" s="244"/>
      <c r="G52" s="325"/>
      <c r="H52" s="326" t="s">
        <v>508</v>
      </c>
      <c r="I52" s="327">
        <v>16212499</v>
      </c>
      <c r="J52" s="328">
        <v>24813</v>
      </c>
      <c r="K52" s="329">
        <v>-0.1</v>
      </c>
      <c r="L52" s="330">
        <v>28525</v>
      </c>
      <c r="M52" s="331">
        <v>-1.6</v>
      </c>
      <c r="N52" s="332">
        <v>1.5</v>
      </c>
    </row>
    <row r="53" spans="1:14">
      <c r="A53" s="248"/>
      <c r="B53" s="244"/>
      <c r="C53" s="244"/>
      <c r="D53" s="244"/>
      <c r="E53" s="244"/>
      <c r="F53" s="244"/>
      <c r="G53" s="310" t="s">
        <v>509</v>
      </c>
      <c r="H53" s="311"/>
      <c r="I53" s="319">
        <v>22196619</v>
      </c>
      <c r="J53" s="320">
        <v>32887</v>
      </c>
      <c r="K53" s="321">
        <v>2.5</v>
      </c>
      <c r="L53" s="322">
        <v>37665</v>
      </c>
      <c r="M53" s="323">
        <v>-5</v>
      </c>
      <c r="N53" s="324">
        <v>7.5</v>
      </c>
    </row>
    <row r="54" spans="1:14">
      <c r="A54" s="248"/>
      <c r="B54" s="244"/>
      <c r="C54" s="244"/>
      <c r="D54" s="244"/>
      <c r="E54" s="244"/>
      <c r="F54" s="244"/>
      <c r="G54" s="325"/>
      <c r="H54" s="326" t="s">
        <v>508</v>
      </c>
      <c r="I54" s="327">
        <v>14134381</v>
      </c>
      <c r="J54" s="328">
        <v>20942</v>
      </c>
      <c r="K54" s="329">
        <v>-15.6</v>
      </c>
      <c r="L54" s="330">
        <v>25730</v>
      </c>
      <c r="M54" s="331">
        <v>-9.8000000000000007</v>
      </c>
      <c r="N54" s="332">
        <v>-5.8</v>
      </c>
    </row>
    <row r="55" spans="1:14">
      <c r="A55" s="248"/>
      <c r="B55" s="244"/>
      <c r="C55" s="244"/>
      <c r="D55" s="244"/>
      <c r="E55" s="244"/>
      <c r="F55" s="244"/>
      <c r="G55" s="310" t="s">
        <v>510</v>
      </c>
      <c r="H55" s="311"/>
      <c r="I55" s="319">
        <v>22385656</v>
      </c>
      <c r="J55" s="320">
        <v>33109</v>
      </c>
      <c r="K55" s="321">
        <v>0.7</v>
      </c>
      <c r="L55" s="322">
        <v>36861</v>
      </c>
      <c r="M55" s="323">
        <v>-2.1</v>
      </c>
      <c r="N55" s="324">
        <v>2.8</v>
      </c>
    </row>
    <row r="56" spans="1:14">
      <c r="A56" s="248"/>
      <c r="B56" s="244"/>
      <c r="C56" s="244"/>
      <c r="D56" s="244"/>
      <c r="E56" s="244"/>
      <c r="F56" s="244"/>
      <c r="G56" s="325"/>
      <c r="H56" s="326" t="s">
        <v>508</v>
      </c>
      <c r="I56" s="327">
        <v>13440070</v>
      </c>
      <c r="J56" s="328">
        <v>19878</v>
      </c>
      <c r="K56" s="329">
        <v>-5.0999999999999996</v>
      </c>
      <c r="L56" s="330">
        <v>23990</v>
      </c>
      <c r="M56" s="331">
        <v>-6.8</v>
      </c>
      <c r="N56" s="332">
        <v>1.7</v>
      </c>
    </row>
    <row r="57" spans="1:14">
      <c r="A57" s="248"/>
      <c r="B57" s="244"/>
      <c r="C57" s="244"/>
      <c r="D57" s="244"/>
      <c r="E57" s="244"/>
      <c r="F57" s="244"/>
      <c r="G57" s="310" t="s">
        <v>511</v>
      </c>
      <c r="H57" s="311"/>
      <c r="I57" s="319">
        <v>21709250</v>
      </c>
      <c r="J57" s="320">
        <v>31913</v>
      </c>
      <c r="K57" s="321">
        <v>-3.6</v>
      </c>
      <c r="L57" s="322">
        <v>47064</v>
      </c>
      <c r="M57" s="323">
        <v>27.7</v>
      </c>
      <c r="N57" s="324">
        <v>-31.3</v>
      </c>
    </row>
    <row r="58" spans="1:14">
      <c r="A58" s="248"/>
      <c r="B58" s="244"/>
      <c r="C58" s="244"/>
      <c r="D58" s="244"/>
      <c r="E58" s="244"/>
      <c r="F58" s="244"/>
      <c r="G58" s="325"/>
      <c r="H58" s="326" t="s">
        <v>508</v>
      </c>
      <c r="I58" s="327">
        <v>13387926</v>
      </c>
      <c r="J58" s="328">
        <v>19681</v>
      </c>
      <c r="K58" s="329">
        <v>-1</v>
      </c>
      <c r="L58" s="330">
        <v>32508</v>
      </c>
      <c r="M58" s="331">
        <v>35.5</v>
      </c>
      <c r="N58" s="332">
        <v>-36.5</v>
      </c>
    </row>
    <row r="59" spans="1:14">
      <c r="A59" s="248"/>
      <c r="B59" s="244"/>
      <c r="C59" s="244"/>
      <c r="D59" s="244"/>
      <c r="E59" s="244"/>
      <c r="F59" s="244"/>
      <c r="G59" s="310" t="s">
        <v>512</v>
      </c>
      <c r="H59" s="311"/>
      <c r="I59" s="319">
        <v>18037150</v>
      </c>
      <c r="J59" s="320">
        <v>26278</v>
      </c>
      <c r="K59" s="321">
        <v>-17.7</v>
      </c>
      <c r="L59" s="322">
        <v>43773</v>
      </c>
      <c r="M59" s="323">
        <v>-7</v>
      </c>
      <c r="N59" s="324">
        <v>-10.7</v>
      </c>
    </row>
    <row r="60" spans="1:14">
      <c r="A60" s="248"/>
      <c r="B60" s="244"/>
      <c r="C60" s="244"/>
      <c r="D60" s="244"/>
      <c r="E60" s="244"/>
      <c r="F60" s="244"/>
      <c r="G60" s="325"/>
      <c r="H60" s="326" t="s">
        <v>508</v>
      </c>
      <c r="I60" s="333">
        <v>12370435</v>
      </c>
      <c r="J60" s="328">
        <v>18023</v>
      </c>
      <c r="K60" s="329">
        <v>-8.4</v>
      </c>
      <c r="L60" s="330">
        <v>30346</v>
      </c>
      <c r="M60" s="331">
        <v>-6.7</v>
      </c>
      <c r="N60" s="332">
        <v>-1.7</v>
      </c>
    </row>
    <row r="61" spans="1:14">
      <c r="A61" s="248"/>
      <c r="B61" s="244"/>
      <c r="C61" s="244"/>
      <c r="D61" s="244"/>
      <c r="E61" s="244"/>
      <c r="F61" s="244"/>
      <c r="G61" s="310" t="s">
        <v>513</v>
      </c>
      <c r="H61" s="334"/>
      <c r="I61" s="335">
        <v>21057800</v>
      </c>
      <c r="J61" s="336">
        <v>31253</v>
      </c>
      <c r="K61" s="337">
        <v>-3.2</v>
      </c>
      <c r="L61" s="338">
        <v>41003</v>
      </c>
      <c r="M61" s="339">
        <v>1.8</v>
      </c>
      <c r="N61" s="324">
        <v>-5</v>
      </c>
    </row>
    <row r="62" spans="1:14">
      <c r="A62" s="248"/>
      <c r="B62" s="244"/>
      <c r="C62" s="244"/>
      <c r="D62" s="244"/>
      <c r="E62" s="244"/>
      <c r="F62" s="244"/>
      <c r="G62" s="325"/>
      <c r="H62" s="326" t="s">
        <v>508</v>
      </c>
      <c r="I62" s="327">
        <v>13909062</v>
      </c>
      <c r="J62" s="328">
        <v>20667</v>
      </c>
      <c r="K62" s="329">
        <v>-6</v>
      </c>
      <c r="L62" s="330">
        <v>28220</v>
      </c>
      <c r="M62" s="331">
        <v>2.1</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UpUT6AADYlUn1O6N5wQ3/qqksGkseMIaRXacD4qw3LdFOaLW7MXvWmTu6oxctpIzXEKCR4QcuAvh+0s3qO/1sQ==" saltValue="3hA1a3FgVxA6rUhY3xG3GQ=="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13.36</v>
      </c>
      <c r="G47" s="12">
        <v>8.1300000000000008</v>
      </c>
      <c r="H47" s="12">
        <v>17.27</v>
      </c>
      <c r="I47" s="12">
        <v>26.04</v>
      </c>
      <c r="J47" s="13">
        <v>26.84</v>
      </c>
    </row>
    <row r="48" spans="2:10" ht="57.75" customHeight="1">
      <c r="B48" s="14"/>
      <c r="C48" s="1141" t="s">
        <v>4</v>
      </c>
      <c r="D48" s="1141"/>
      <c r="E48" s="1142"/>
      <c r="F48" s="15">
        <v>7.51</v>
      </c>
      <c r="G48" s="16">
        <v>8.76</v>
      </c>
      <c r="H48" s="16">
        <v>6.44</v>
      </c>
      <c r="I48" s="16">
        <v>6.51</v>
      </c>
      <c r="J48" s="17">
        <v>4.71</v>
      </c>
    </row>
    <row r="49" spans="2:10" ht="57.75" customHeight="1" thickBot="1">
      <c r="B49" s="18"/>
      <c r="C49" s="1143" t="s">
        <v>5</v>
      </c>
      <c r="D49" s="1143"/>
      <c r="E49" s="1144"/>
      <c r="F49" s="19" t="s">
        <v>520</v>
      </c>
      <c r="G49" s="20" t="s">
        <v>521</v>
      </c>
      <c r="H49" s="20">
        <v>7.15</v>
      </c>
      <c r="I49" s="20">
        <v>9.9700000000000006</v>
      </c>
      <c r="J49" s="21">
        <v>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2017-02-20T02:32:58Z</cp:lastPrinted>
  <dcterms:created xsi:type="dcterms:W3CDTF">2017-02-15T17:45:11Z</dcterms:created>
  <dcterms:modified xsi:type="dcterms:W3CDTF">2017-05-18T10:00:59Z</dcterms:modified>
  <cp:category/>
</cp:coreProperties>
</file>