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420" windowHeight="4395" activeTab="0"/>
  </bookViews>
  <sheets>
    <sheet name="P1" sheetId="1" r:id="rId1"/>
    <sheet name="P2" sheetId="2" r:id="rId2"/>
    <sheet name="P3" sheetId="3" r:id="rId3"/>
    <sheet name="P4" sheetId="4" r:id="rId4"/>
  </sheets>
  <definedNames>
    <definedName name="_xlnm.Print_Area" localSheetId="0">'P1'!$A$1:$K$42</definedName>
    <definedName name="_xlnm.Print_Area" localSheetId="1">'P2'!$A$1:$K$40</definedName>
    <definedName name="_xlnm.Print_Area" localSheetId="2">'P3'!$A$1:$K$41</definedName>
    <definedName name="_xlnm.Print_Area" localSheetId="3">'P4'!$A$1:$K$42</definedName>
  </definedNames>
  <calcPr fullCalcOnLoad="1"/>
</workbook>
</file>

<file path=xl/sharedStrings.xml><?xml version="1.0" encoding="utf-8"?>
<sst xmlns="http://schemas.openxmlformats.org/spreadsheetml/2006/main" count="286" uniqueCount="77">
  <si>
    <t>町 丁 別 世 帯 数 及 び 人 口 報 告 書</t>
  </si>
  <si>
    <r>
      <t xml:space="preserve">  区市町村名       </t>
    </r>
    <r>
      <rPr>
        <u val="single"/>
        <sz val="14"/>
        <rFont val="ＭＳ Ｐゴシック"/>
        <family val="3"/>
      </rPr>
      <t xml:space="preserve">江 戸 川 区   </t>
    </r>
  </si>
  <si>
    <t xml:space="preserve"> ４ 枚のうち    １ 枚 </t>
  </si>
  <si>
    <t>地域</t>
  </si>
  <si>
    <t>世帯数</t>
  </si>
  <si>
    <t>人        口</t>
  </si>
  <si>
    <t>（町丁名）</t>
  </si>
  <si>
    <t>総数</t>
  </si>
  <si>
    <t>男</t>
  </si>
  <si>
    <t>女</t>
  </si>
  <si>
    <t xml:space="preserve">  </t>
  </si>
  <si>
    <t>小松川    １丁目</t>
  </si>
  <si>
    <t>西小松川町</t>
  </si>
  <si>
    <t>２丁目</t>
  </si>
  <si>
    <t>西一之江 １丁目</t>
  </si>
  <si>
    <t>３丁目</t>
  </si>
  <si>
    <t>４丁目</t>
  </si>
  <si>
    <t>平   井    １丁目</t>
  </si>
  <si>
    <t>一之江町</t>
  </si>
  <si>
    <t>一之江    １丁目</t>
  </si>
  <si>
    <t>５丁目</t>
  </si>
  <si>
    <t>６丁目</t>
  </si>
  <si>
    <t>７丁目</t>
  </si>
  <si>
    <t>中   央    １丁目</t>
  </si>
  <si>
    <t>二之江町</t>
  </si>
  <si>
    <t>春江町    １丁目</t>
  </si>
  <si>
    <t>松   島    １丁目</t>
  </si>
  <si>
    <t>松   江    １丁目</t>
  </si>
  <si>
    <t>小計</t>
  </si>
  <si>
    <t>東小松川 １丁目</t>
  </si>
  <si>
    <t xml:space="preserve"> ４ 枚のうち    ２ 枚 </t>
  </si>
  <si>
    <t>江戸川    １丁目</t>
  </si>
  <si>
    <t>北小岩    ５丁目</t>
  </si>
  <si>
    <t>８丁目</t>
  </si>
  <si>
    <t>鹿骨町</t>
  </si>
  <si>
    <t>鹿   骨    １丁目</t>
  </si>
  <si>
    <t>東小岩    １丁目</t>
  </si>
  <si>
    <t>興宮町</t>
  </si>
  <si>
    <t>篠崎町    １丁目</t>
  </si>
  <si>
    <t>西小岩    １丁目</t>
  </si>
  <si>
    <t>南小岩    １丁目</t>
  </si>
  <si>
    <t>東篠崎    １丁目</t>
  </si>
  <si>
    <t>西篠崎    １丁目</t>
  </si>
  <si>
    <t>南篠崎町 １丁目</t>
  </si>
  <si>
    <t>北小岩    １丁目</t>
  </si>
  <si>
    <t xml:space="preserve"> ４ 枚のうち    ３ 枚 </t>
  </si>
  <si>
    <t>南篠崎町 ２丁目</t>
  </si>
  <si>
    <t>下篠崎町</t>
  </si>
  <si>
    <t>船   堀    １丁目</t>
  </si>
  <si>
    <t>宇喜田町</t>
  </si>
  <si>
    <t>新   堀    １丁目</t>
  </si>
  <si>
    <t>清新町    １丁目</t>
  </si>
  <si>
    <t>９丁目</t>
  </si>
  <si>
    <t>臨海町    １丁目</t>
  </si>
  <si>
    <t xml:space="preserve"> ４ 枚のうち    ４ 枚 </t>
  </si>
  <si>
    <t>臨海町    ２丁目</t>
  </si>
  <si>
    <t>大   杉    １丁目</t>
  </si>
  <si>
    <t>松   本    １丁目</t>
  </si>
  <si>
    <t>上一色    １丁目</t>
  </si>
  <si>
    <t>本一色    １丁目</t>
  </si>
  <si>
    <t>瑞   江    １丁目</t>
  </si>
  <si>
    <t>北篠崎    １丁目</t>
  </si>
  <si>
    <t>上篠崎    １丁目</t>
  </si>
  <si>
    <t>谷河内    １丁目</t>
  </si>
  <si>
    <t>東松本    １丁目</t>
  </si>
  <si>
    <t xml:space="preserve"> </t>
  </si>
  <si>
    <t xml:space="preserve"> </t>
  </si>
  <si>
    <t>東瑞江    １丁目</t>
  </si>
  <si>
    <t xml:space="preserve">          ２丁目</t>
  </si>
  <si>
    <t>西瑞江  　２丁目</t>
  </si>
  <si>
    <t xml:space="preserve">    </t>
  </si>
  <si>
    <t>西葛西    ７丁目</t>
  </si>
  <si>
    <t>南葛西    １丁目</t>
  </si>
  <si>
    <t>北葛西    １丁目</t>
  </si>
  <si>
    <t>中葛西    １丁目</t>
  </si>
  <si>
    <t>東葛西    １丁目</t>
  </si>
  <si>
    <t>西葛西    １丁目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</si>
</sst>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8" fontId="0" fillId="0" borderId="10" xfId="48" applyFont="1" applyBorder="1" applyAlignment="1" applyProtection="1">
      <alignment vertical="center"/>
      <protection locked="0"/>
    </xf>
    <xf numFmtId="38" fontId="0" fillId="0" borderId="11" xfId="48" applyFont="1" applyBorder="1" applyAlignment="1" applyProtection="1">
      <alignment vertical="center"/>
      <protection locked="0"/>
    </xf>
    <xf numFmtId="38" fontId="0" fillId="0" borderId="12" xfId="48" applyFont="1" applyFill="1" applyBorder="1" applyAlignment="1" applyProtection="1">
      <alignment vertical="center"/>
      <protection locked="0"/>
    </xf>
    <xf numFmtId="38" fontId="0" fillId="0" borderId="10" xfId="48" applyFont="1" applyFill="1" applyBorder="1" applyAlignment="1" applyProtection="1">
      <alignment vertical="center"/>
      <protection locked="0"/>
    </xf>
    <xf numFmtId="38" fontId="0" fillId="0" borderId="11" xfId="48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distributed" vertical="center"/>
      <protection/>
    </xf>
    <xf numFmtId="0" fontId="0" fillId="0" borderId="21" xfId="0" applyBorder="1" applyAlignment="1" applyProtection="1">
      <alignment horizontal="distributed" vertical="center"/>
      <protection/>
    </xf>
    <xf numFmtId="38" fontId="0" fillId="0" borderId="22" xfId="0" applyNumberFormat="1" applyFill="1" applyBorder="1" applyAlignment="1" applyProtection="1">
      <alignment vertical="center"/>
      <protection/>
    </xf>
    <xf numFmtId="38" fontId="0" fillId="0" borderId="23" xfId="0" applyNumberForma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horizontal="right" vertical="center"/>
      <protection/>
    </xf>
    <xf numFmtId="38" fontId="0" fillId="0" borderId="25" xfId="48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0" xfId="48" applyFont="1" applyFill="1" applyAlignment="1" applyProtection="1">
      <alignment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38" fontId="0" fillId="0" borderId="11" xfId="48" applyFont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38" fontId="0" fillId="0" borderId="23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0" fillId="0" borderId="19" xfId="0" applyBorder="1" applyAlignment="1" applyProtection="1">
      <alignment horizontal="distributed" vertical="center"/>
      <protection/>
    </xf>
    <xf numFmtId="0" fontId="0" fillId="0" borderId="26" xfId="0" applyBorder="1" applyAlignment="1" applyProtection="1">
      <alignment horizontal="distributed" vertical="center"/>
      <protection/>
    </xf>
    <xf numFmtId="38" fontId="0" fillId="0" borderId="10" xfId="48" applyFont="1" applyBorder="1" applyAlignment="1" applyProtection="1">
      <alignment vertical="center"/>
      <protection/>
    </xf>
    <xf numFmtId="38" fontId="0" fillId="0" borderId="22" xfId="48" applyFont="1" applyFill="1" applyBorder="1" applyAlignment="1" applyProtection="1">
      <alignment vertical="center"/>
      <protection/>
    </xf>
    <xf numFmtId="38" fontId="0" fillId="0" borderId="22" xfId="48" applyFont="1" applyBorder="1" applyAlignment="1" applyProtection="1">
      <alignment vertical="center"/>
      <protection/>
    </xf>
    <xf numFmtId="38" fontId="0" fillId="0" borderId="23" xfId="48" applyFont="1" applyBorder="1" applyAlignment="1" applyProtection="1">
      <alignment vertical="center"/>
      <protection/>
    </xf>
    <xf numFmtId="38" fontId="0" fillId="0" borderId="23" xfId="48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horizontal="distributed" vertical="center"/>
      <protection/>
    </xf>
    <xf numFmtId="38" fontId="0" fillId="0" borderId="0" xfId="48" applyFont="1" applyAlignment="1" applyProtection="1">
      <alignment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0" fontId="0" fillId="0" borderId="27" xfId="0" applyBorder="1" applyAlignment="1" applyProtection="1">
      <alignment horizontal="distributed" vertical="center"/>
      <protection/>
    </xf>
    <xf numFmtId="58" fontId="0" fillId="0" borderId="0" xfId="0" applyNumberFormat="1" applyFill="1" applyAlignment="1" applyProtection="1">
      <alignment horizontal="center" shrinkToFit="1"/>
      <protection locked="0"/>
    </xf>
    <xf numFmtId="58" fontId="0" fillId="0" borderId="0" xfId="0" applyNumberFormat="1" applyFill="1" applyAlignment="1" applyProtection="1">
      <alignment horizont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SheetLayoutView="75" zoomScalePageLayoutView="0" workbookViewId="0" topLeftCell="A1">
      <selection activeCell="N20" sqref="N20"/>
    </sheetView>
  </sheetViews>
  <sheetFormatPr defaultColWidth="9.00390625" defaultRowHeight="13.5"/>
  <cols>
    <col min="1" max="1" width="14.625" style="6" customWidth="1"/>
    <col min="2" max="5" width="7.625" style="8" customWidth="1"/>
    <col min="6" max="6" width="1.875" style="8" customWidth="1"/>
    <col min="7" max="7" width="14.625" style="8" customWidth="1"/>
    <col min="8" max="8" width="7.625" style="8" customWidth="1"/>
    <col min="9" max="9" width="7.75390625" style="8" customWidth="1"/>
    <col min="10" max="10" width="7.625" style="8" customWidth="1"/>
    <col min="11" max="11" width="7.625" style="6" customWidth="1"/>
    <col min="12" max="16384" width="9.00390625" style="6" customWidth="1"/>
  </cols>
  <sheetData>
    <row r="1" spans="2:8" ht="25.5" customHeight="1">
      <c r="B1" s="7" t="s">
        <v>0</v>
      </c>
      <c r="C1" s="7"/>
      <c r="D1" s="7"/>
      <c r="E1" s="7"/>
      <c r="F1" s="7"/>
      <c r="G1" s="7"/>
      <c r="H1" s="7"/>
    </row>
    <row r="2" ht="16.5" customHeight="1"/>
    <row r="3" ht="16.5" customHeight="1"/>
    <row r="4" spans="1:10" ht="16.5" customHeight="1">
      <c r="A4" s="9" t="s">
        <v>1</v>
      </c>
      <c r="B4" s="10"/>
      <c r="C4" s="10"/>
      <c r="D4" s="10"/>
      <c r="I4" s="11" t="s">
        <v>2</v>
      </c>
      <c r="J4" s="11"/>
    </row>
    <row r="5" spans="1:4" ht="4.5" customHeight="1">
      <c r="A5" s="12"/>
      <c r="B5" s="10"/>
      <c r="C5" s="10"/>
      <c r="D5" s="10"/>
    </row>
    <row r="6" spans="4:10" ht="16.5" customHeight="1">
      <c r="D6" s="8" t="s">
        <v>70</v>
      </c>
      <c r="I6" s="63">
        <v>40452</v>
      </c>
      <c r="J6" s="63"/>
    </row>
    <row r="7" ht="7.5" customHeight="1" thickBot="1"/>
    <row r="8" spans="1:11" ht="19.5" customHeight="1">
      <c r="A8" s="13" t="s">
        <v>3</v>
      </c>
      <c r="B8" s="14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15"/>
      <c r="K8" s="19"/>
    </row>
    <row r="9" spans="1:11" ht="19.5" customHeight="1" thickBot="1">
      <c r="A9" s="20" t="s">
        <v>6</v>
      </c>
      <c r="B9" s="21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22" t="s">
        <v>8</v>
      </c>
      <c r="K9" s="25" t="s">
        <v>9</v>
      </c>
    </row>
    <row r="10" spans="1:11" ht="19.5" customHeight="1" thickBot="1">
      <c r="A10" s="26" t="s">
        <v>7</v>
      </c>
      <c r="B10" s="27">
        <f>'P1'!B41+'P1'!H37+'P2'!B40+'P2'!H36+'P3'!B41+'P3'!H36+'P4'!B42</f>
        <v>305393</v>
      </c>
      <c r="C10" s="27">
        <f>$C$41+$I$37+'P2'!C40+'P2'!I36+'P3'!C41+'P3'!I36+'P4'!C42</f>
        <v>654675</v>
      </c>
      <c r="D10" s="27">
        <f>$D$41+$J$37+'P2'!$D$40+'P2'!$J$36+'P3'!$D$41+'P3'!$J$36+'P4'!$D$42+'P4'!$J$37</f>
        <v>333861</v>
      </c>
      <c r="E10" s="28">
        <f>$E$41+$K$37+'P2'!$E$40+'P2'!$K$36+'P3'!$E$41+'P3'!$K$36+'P4'!$E$42+'P4'!$K$37</f>
        <v>320814</v>
      </c>
      <c r="F10" s="17"/>
      <c r="G10" s="57" t="s">
        <v>10</v>
      </c>
      <c r="H10" s="58"/>
      <c r="I10" s="58"/>
      <c r="J10" s="58"/>
      <c r="K10" s="59"/>
    </row>
    <row r="11" spans="1:11" ht="19.5" customHeight="1">
      <c r="A11" s="29" t="s">
        <v>11</v>
      </c>
      <c r="B11" s="3">
        <v>2147</v>
      </c>
      <c r="C11" s="30">
        <f>SUM(D11:E11)</f>
        <v>4711</v>
      </c>
      <c r="D11" s="4">
        <v>2286</v>
      </c>
      <c r="E11" s="5">
        <v>2425</v>
      </c>
      <c r="F11" s="32"/>
      <c r="G11" s="33" t="s">
        <v>12</v>
      </c>
      <c r="H11" s="4">
        <v>1624</v>
      </c>
      <c r="I11" s="31">
        <f>SUM(J11:K11)</f>
        <v>3540</v>
      </c>
      <c r="J11" s="4">
        <v>1853</v>
      </c>
      <c r="K11" s="2">
        <v>1687</v>
      </c>
    </row>
    <row r="12" spans="1:11" ht="19.5" customHeight="1">
      <c r="A12" s="29" t="s">
        <v>13</v>
      </c>
      <c r="B12" s="4">
        <v>2063</v>
      </c>
      <c r="C12" s="31">
        <f>SUM(D12:E12)</f>
        <v>4864</v>
      </c>
      <c r="D12" s="4">
        <v>2263</v>
      </c>
      <c r="E12" s="5">
        <v>2601</v>
      </c>
      <c r="F12" s="17"/>
      <c r="G12" s="35" t="s">
        <v>14</v>
      </c>
      <c r="H12" s="4">
        <v>750</v>
      </c>
      <c r="I12" s="31">
        <f aca="true" t="shared" si="0" ref="I12:I23">SUM(J12:K12)</f>
        <v>1821</v>
      </c>
      <c r="J12" s="4">
        <v>960</v>
      </c>
      <c r="K12" s="2">
        <v>861</v>
      </c>
    </row>
    <row r="13" spans="1:11" ht="19.5" customHeight="1">
      <c r="A13" s="29" t="s">
        <v>15</v>
      </c>
      <c r="B13" s="4">
        <v>1576</v>
      </c>
      <c r="C13" s="31">
        <f>SUM(D13:E13)</f>
        <v>4335</v>
      </c>
      <c r="D13" s="4">
        <v>2147</v>
      </c>
      <c r="E13" s="5">
        <v>2188</v>
      </c>
      <c r="F13" s="17"/>
      <c r="G13" s="35" t="s">
        <v>13</v>
      </c>
      <c r="H13" s="4">
        <v>746</v>
      </c>
      <c r="I13" s="31">
        <f>SUM(J13:K13)</f>
        <v>1831</v>
      </c>
      <c r="J13" s="4">
        <v>940</v>
      </c>
      <c r="K13" s="2">
        <v>891</v>
      </c>
    </row>
    <row r="14" spans="1:11" ht="19.5" customHeight="1">
      <c r="A14" s="29" t="s">
        <v>16</v>
      </c>
      <c r="B14" s="4">
        <v>576</v>
      </c>
      <c r="C14" s="31">
        <f>SUM(D14:E14)</f>
        <v>1217</v>
      </c>
      <c r="D14" s="4">
        <v>634</v>
      </c>
      <c r="E14" s="5">
        <v>583</v>
      </c>
      <c r="F14" s="17"/>
      <c r="G14" s="35" t="s">
        <v>15</v>
      </c>
      <c r="H14" s="4">
        <v>1739</v>
      </c>
      <c r="I14" s="31">
        <f t="shared" si="0"/>
        <v>4114</v>
      </c>
      <c r="J14" s="4">
        <v>2166</v>
      </c>
      <c r="K14" s="2">
        <v>1948</v>
      </c>
    </row>
    <row r="15" spans="1:11" ht="19.5" customHeight="1">
      <c r="A15" s="29" t="s">
        <v>17</v>
      </c>
      <c r="B15" s="4">
        <v>1764</v>
      </c>
      <c r="C15" s="31">
        <f>SUM(D15:E15)</f>
        <v>3449</v>
      </c>
      <c r="D15" s="4">
        <v>1748</v>
      </c>
      <c r="E15" s="5">
        <v>1701</v>
      </c>
      <c r="F15" s="17"/>
      <c r="G15" s="35" t="s">
        <v>16</v>
      </c>
      <c r="H15" s="4">
        <v>884</v>
      </c>
      <c r="I15" s="31">
        <f t="shared" si="0"/>
        <v>1946</v>
      </c>
      <c r="J15" s="4">
        <v>906</v>
      </c>
      <c r="K15" s="2">
        <v>1040</v>
      </c>
    </row>
    <row r="16" spans="1:11" ht="19.5" customHeight="1">
      <c r="A16" s="29" t="s">
        <v>13</v>
      </c>
      <c r="B16" s="4">
        <v>2070</v>
      </c>
      <c r="C16" s="31">
        <f aca="true" t="shared" si="1" ref="C16:C28">SUM(D16:E16)</f>
        <v>4162</v>
      </c>
      <c r="D16" s="4">
        <v>2086</v>
      </c>
      <c r="E16" s="5">
        <v>2076</v>
      </c>
      <c r="F16" s="17"/>
      <c r="G16" s="33" t="s">
        <v>18</v>
      </c>
      <c r="H16" s="4">
        <v>330</v>
      </c>
      <c r="I16" s="31">
        <f t="shared" si="0"/>
        <v>899</v>
      </c>
      <c r="J16" s="4">
        <v>449</v>
      </c>
      <c r="K16" s="2">
        <v>450</v>
      </c>
    </row>
    <row r="17" spans="1:11" ht="19.5" customHeight="1">
      <c r="A17" s="29" t="s">
        <v>15</v>
      </c>
      <c r="B17" s="4">
        <v>3140</v>
      </c>
      <c r="C17" s="31">
        <f t="shared" si="1"/>
        <v>5529</v>
      </c>
      <c r="D17" s="4">
        <v>2608</v>
      </c>
      <c r="E17" s="5">
        <v>2921</v>
      </c>
      <c r="F17" s="17"/>
      <c r="G17" s="35" t="s">
        <v>19</v>
      </c>
      <c r="H17" s="4">
        <v>554</v>
      </c>
      <c r="I17" s="31">
        <f t="shared" si="0"/>
        <v>1332</v>
      </c>
      <c r="J17" s="4">
        <v>702</v>
      </c>
      <c r="K17" s="2">
        <v>630</v>
      </c>
    </row>
    <row r="18" spans="1:11" ht="19.5" customHeight="1">
      <c r="A18" s="29" t="s">
        <v>16</v>
      </c>
      <c r="B18" s="4">
        <v>3128</v>
      </c>
      <c r="C18" s="31">
        <f t="shared" si="1"/>
        <v>6051</v>
      </c>
      <c r="D18" s="4">
        <v>3072</v>
      </c>
      <c r="E18" s="5">
        <v>2979</v>
      </c>
      <c r="F18" s="17"/>
      <c r="G18" s="35" t="s">
        <v>13</v>
      </c>
      <c r="H18" s="4">
        <v>747</v>
      </c>
      <c r="I18" s="31">
        <f t="shared" si="0"/>
        <v>1780</v>
      </c>
      <c r="J18" s="4">
        <v>927</v>
      </c>
      <c r="K18" s="2">
        <v>853</v>
      </c>
    </row>
    <row r="19" spans="1:11" ht="19.5" customHeight="1">
      <c r="A19" s="29" t="s">
        <v>20</v>
      </c>
      <c r="B19" s="4">
        <v>2131</v>
      </c>
      <c r="C19" s="31">
        <f t="shared" si="1"/>
        <v>3687</v>
      </c>
      <c r="D19" s="4">
        <v>1879</v>
      </c>
      <c r="E19" s="5">
        <v>1808</v>
      </c>
      <c r="F19" s="17"/>
      <c r="G19" s="35" t="s">
        <v>15</v>
      </c>
      <c r="H19" s="4">
        <v>1310</v>
      </c>
      <c r="I19" s="31">
        <f t="shared" si="0"/>
        <v>2518</v>
      </c>
      <c r="J19" s="4">
        <v>1321</v>
      </c>
      <c r="K19" s="2">
        <v>1197</v>
      </c>
    </row>
    <row r="20" spans="1:11" ht="19.5" customHeight="1">
      <c r="A20" s="29" t="s">
        <v>21</v>
      </c>
      <c r="B20" s="4">
        <v>3464</v>
      </c>
      <c r="C20" s="31">
        <f t="shared" si="1"/>
        <v>6346</v>
      </c>
      <c r="D20" s="4">
        <v>3308</v>
      </c>
      <c r="E20" s="5">
        <v>3038</v>
      </c>
      <c r="F20" s="17"/>
      <c r="G20" s="35" t="s">
        <v>16</v>
      </c>
      <c r="H20" s="4">
        <v>1014</v>
      </c>
      <c r="I20" s="31">
        <f t="shared" si="0"/>
        <v>2112</v>
      </c>
      <c r="J20" s="4">
        <v>1102</v>
      </c>
      <c r="K20" s="2">
        <v>1010</v>
      </c>
    </row>
    <row r="21" spans="1:11" ht="19.5" customHeight="1">
      <c r="A21" s="29" t="s">
        <v>22</v>
      </c>
      <c r="B21" s="4">
        <v>3872</v>
      </c>
      <c r="C21" s="31">
        <f t="shared" si="1"/>
        <v>8756</v>
      </c>
      <c r="D21" s="4">
        <v>4368</v>
      </c>
      <c r="E21" s="5">
        <v>4388</v>
      </c>
      <c r="F21" s="17"/>
      <c r="G21" s="35" t="s">
        <v>20</v>
      </c>
      <c r="H21" s="4">
        <v>927</v>
      </c>
      <c r="I21" s="31">
        <f t="shared" si="0"/>
        <v>2314</v>
      </c>
      <c r="J21" s="4">
        <v>1163</v>
      </c>
      <c r="K21" s="2">
        <v>1151</v>
      </c>
    </row>
    <row r="22" spans="1:11" ht="19.5" customHeight="1">
      <c r="A22" s="29" t="s">
        <v>23</v>
      </c>
      <c r="B22" s="4">
        <v>1738</v>
      </c>
      <c r="C22" s="31">
        <f t="shared" si="1"/>
        <v>3818</v>
      </c>
      <c r="D22" s="4">
        <v>1865</v>
      </c>
      <c r="E22" s="5">
        <v>1953</v>
      </c>
      <c r="F22" s="17"/>
      <c r="G22" s="35" t="s">
        <v>21</v>
      </c>
      <c r="H22" s="4">
        <v>1264</v>
      </c>
      <c r="I22" s="31">
        <f t="shared" si="0"/>
        <v>3026</v>
      </c>
      <c r="J22" s="4">
        <v>1521</v>
      </c>
      <c r="K22" s="2">
        <v>1505</v>
      </c>
    </row>
    <row r="23" spans="1:11" ht="19.5" customHeight="1">
      <c r="A23" s="29" t="s">
        <v>13</v>
      </c>
      <c r="B23" s="4">
        <v>2107</v>
      </c>
      <c r="C23" s="31">
        <f t="shared" si="1"/>
        <v>4537</v>
      </c>
      <c r="D23" s="4">
        <v>2318</v>
      </c>
      <c r="E23" s="5">
        <v>2219</v>
      </c>
      <c r="F23" s="17"/>
      <c r="G23" s="35" t="s">
        <v>22</v>
      </c>
      <c r="H23" s="4">
        <v>2285</v>
      </c>
      <c r="I23" s="31">
        <f t="shared" si="0"/>
        <v>4635</v>
      </c>
      <c r="J23" s="4">
        <v>2342</v>
      </c>
      <c r="K23" s="2">
        <v>2293</v>
      </c>
    </row>
    <row r="24" spans="1:11" ht="19.5" customHeight="1">
      <c r="A24" s="29" t="s">
        <v>15</v>
      </c>
      <c r="B24" s="4">
        <v>1165</v>
      </c>
      <c r="C24" s="31">
        <f t="shared" si="1"/>
        <v>2564</v>
      </c>
      <c r="D24" s="4">
        <v>1297</v>
      </c>
      <c r="E24" s="5">
        <v>1267</v>
      </c>
      <c r="F24" s="17"/>
      <c r="G24" s="35" t="s">
        <v>33</v>
      </c>
      <c r="H24" s="4">
        <v>598</v>
      </c>
      <c r="I24" s="31">
        <f aca="true" t="shared" si="2" ref="I24:I29">SUM(J24:K24)</f>
        <v>1219</v>
      </c>
      <c r="J24" s="4">
        <v>581</v>
      </c>
      <c r="K24" s="2">
        <v>638</v>
      </c>
    </row>
    <row r="25" spans="1:11" ht="19.5" customHeight="1">
      <c r="A25" s="29" t="s">
        <v>16</v>
      </c>
      <c r="B25" s="4">
        <v>1436</v>
      </c>
      <c r="C25" s="31">
        <f t="shared" si="1"/>
        <v>3006</v>
      </c>
      <c r="D25" s="4">
        <v>1521</v>
      </c>
      <c r="E25" s="5">
        <v>1485</v>
      </c>
      <c r="F25" s="17"/>
      <c r="G25" s="33" t="s">
        <v>24</v>
      </c>
      <c r="H25" s="4">
        <v>330</v>
      </c>
      <c r="I25" s="31">
        <f t="shared" si="2"/>
        <v>773</v>
      </c>
      <c r="J25" s="4">
        <v>397</v>
      </c>
      <c r="K25" s="2">
        <v>376</v>
      </c>
    </row>
    <row r="26" spans="1:11" ht="19.5" customHeight="1">
      <c r="A26" s="29" t="s">
        <v>26</v>
      </c>
      <c r="B26" s="4">
        <v>1616</v>
      </c>
      <c r="C26" s="31">
        <f t="shared" si="1"/>
        <v>3561</v>
      </c>
      <c r="D26" s="4">
        <v>1848</v>
      </c>
      <c r="E26" s="5">
        <v>1713</v>
      </c>
      <c r="F26" s="17"/>
      <c r="G26" s="35" t="s">
        <v>25</v>
      </c>
      <c r="H26" s="4">
        <v>439</v>
      </c>
      <c r="I26" s="31">
        <f t="shared" si="2"/>
        <v>864</v>
      </c>
      <c r="J26" s="4">
        <v>433</v>
      </c>
      <c r="K26" s="2">
        <v>431</v>
      </c>
    </row>
    <row r="27" spans="1:11" ht="19.5" customHeight="1">
      <c r="A27" s="29" t="s">
        <v>13</v>
      </c>
      <c r="B27" s="4">
        <v>1832</v>
      </c>
      <c r="C27" s="31">
        <f t="shared" si="1"/>
        <v>4080</v>
      </c>
      <c r="D27" s="4">
        <v>2080</v>
      </c>
      <c r="E27" s="5">
        <v>2000</v>
      </c>
      <c r="F27" s="17"/>
      <c r="G27" s="35" t="s">
        <v>13</v>
      </c>
      <c r="H27" s="4">
        <v>1816</v>
      </c>
      <c r="I27" s="31">
        <f t="shared" si="2"/>
        <v>4170</v>
      </c>
      <c r="J27" s="4">
        <v>2191</v>
      </c>
      <c r="K27" s="2">
        <v>1979</v>
      </c>
    </row>
    <row r="28" spans="1:11" ht="19.5" customHeight="1">
      <c r="A28" s="29" t="s">
        <v>15</v>
      </c>
      <c r="B28" s="4">
        <v>2970</v>
      </c>
      <c r="C28" s="31">
        <f t="shared" si="1"/>
        <v>5750</v>
      </c>
      <c r="D28" s="4">
        <v>2978</v>
      </c>
      <c r="E28" s="5">
        <v>2772</v>
      </c>
      <c r="F28" s="17"/>
      <c r="G28" s="35" t="s">
        <v>15</v>
      </c>
      <c r="H28" s="4">
        <v>2320</v>
      </c>
      <c r="I28" s="31">
        <f t="shared" si="2"/>
        <v>5390</v>
      </c>
      <c r="J28" s="4">
        <v>2755</v>
      </c>
      <c r="K28" s="2">
        <v>2635</v>
      </c>
    </row>
    <row r="29" spans="1:11" ht="19.5" customHeight="1">
      <c r="A29" s="29" t="s">
        <v>16</v>
      </c>
      <c r="B29" s="4">
        <v>2341</v>
      </c>
      <c r="C29" s="31">
        <f aca="true" t="shared" si="3" ref="C29:C40">SUM(D29:E29)</f>
        <v>4422</v>
      </c>
      <c r="D29" s="4">
        <v>2283</v>
      </c>
      <c r="E29" s="5">
        <v>2139</v>
      </c>
      <c r="F29" s="17"/>
      <c r="G29" s="35" t="s">
        <v>16</v>
      </c>
      <c r="H29" s="4">
        <v>567</v>
      </c>
      <c r="I29" s="31">
        <f t="shared" si="2"/>
        <v>1481</v>
      </c>
      <c r="J29" s="4">
        <v>750</v>
      </c>
      <c r="K29" s="2">
        <v>731</v>
      </c>
    </row>
    <row r="30" spans="1:11" ht="19.5" customHeight="1">
      <c r="A30" s="29" t="s">
        <v>27</v>
      </c>
      <c r="B30" s="4">
        <v>1009</v>
      </c>
      <c r="C30" s="31">
        <f t="shared" si="3"/>
        <v>2107</v>
      </c>
      <c r="D30" s="4">
        <v>1109</v>
      </c>
      <c r="E30" s="5">
        <v>998</v>
      </c>
      <c r="F30" s="17"/>
      <c r="G30" s="35" t="s">
        <v>20</v>
      </c>
      <c r="H30" s="4">
        <v>1940</v>
      </c>
      <c r="I30" s="31">
        <f aca="true" t="shared" si="4" ref="I30:I36">SUM(J30:K30)</f>
        <v>4604</v>
      </c>
      <c r="J30" s="4">
        <v>2368</v>
      </c>
      <c r="K30" s="2">
        <v>2236</v>
      </c>
    </row>
    <row r="31" spans="1:11" ht="19.5" customHeight="1">
      <c r="A31" s="29" t="s">
        <v>13</v>
      </c>
      <c r="B31" s="4">
        <v>2088</v>
      </c>
      <c r="C31" s="31">
        <f t="shared" si="3"/>
        <v>4768</v>
      </c>
      <c r="D31" s="4">
        <v>2447</v>
      </c>
      <c r="E31" s="5">
        <v>2321</v>
      </c>
      <c r="F31" s="17"/>
      <c r="G31" s="35" t="s">
        <v>67</v>
      </c>
      <c r="H31" s="4">
        <v>1124</v>
      </c>
      <c r="I31" s="31">
        <f t="shared" si="4"/>
        <v>2317</v>
      </c>
      <c r="J31" s="4">
        <v>1196</v>
      </c>
      <c r="K31" s="2">
        <v>1121</v>
      </c>
    </row>
    <row r="32" spans="1:11" ht="19.5" customHeight="1">
      <c r="A32" s="29" t="s">
        <v>15</v>
      </c>
      <c r="B32" s="4">
        <v>1015</v>
      </c>
      <c r="C32" s="31">
        <f t="shared" si="3"/>
        <v>2213</v>
      </c>
      <c r="D32" s="4">
        <v>1140</v>
      </c>
      <c r="E32" s="5">
        <v>1073</v>
      </c>
      <c r="F32" s="17"/>
      <c r="G32" s="35" t="s">
        <v>68</v>
      </c>
      <c r="H32" s="4">
        <v>1710</v>
      </c>
      <c r="I32" s="31">
        <f t="shared" si="4"/>
        <v>3799</v>
      </c>
      <c r="J32" s="4">
        <v>1893</v>
      </c>
      <c r="K32" s="2">
        <v>1906</v>
      </c>
    </row>
    <row r="33" spans="1:11" ht="19.5" customHeight="1">
      <c r="A33" s="29" t="s">
        <v>16</v>
      </c>
      <c r="B33" s="4">
        <v>1204</v>
      </c>
      <c r="C33" s="31">
        <f t="shared" si="3"/>
        <v>2871</v>
      </c>
      <c r="D33" s="4">
        <v>1455</v>
      </c>
      <c r="E33" s="5">
        <v>1416</v>
      </c>
      <c r="F33" s="17"/>
      <c r="G33" s="35" t="s">
        <v>69</v>
      </c>
      <c r="H33" s="4">
        <v>1047</v>
      </c>
      <c r="I33" s="31">
        <f t="shared" si="4"/>
        <v>2198</v>
      </c>
      <c r="J33" s="4">
        <v>1102</v>
      </c>
      <c r="K33" s="2">
        <v>1096</v>
      </c>
    </row>
    <row r="34" spans="1:11" ht="19.5" customHeight="1">
      <c r="A34" s="29" t="s">
        <v>20</v>
      </c>
      <c r="B34" s="4">
        <v>1342</v>
      </c>
      <c r="C34" s="31">
        <f t="shared" si="3"/>
        <v>2848</v>
      </c>
      <c r="D34" s="4">
        <v>1467</v>
      </c>
      <c r="E34" s="5">
        <v>1381</v>
      </c>
      <c r="F34" s="17"/>
      <c r="G34" s="35" t="s">
        <v>15</v>
      </c>
      <c r="H34" s="4">
        <v>3905</v>
      </c>
      <c r="I34" s="31">
        <f t="shared" si="4"/>
        <v>8217</v>
      </c>
      <c r="J34" s="4">
        <v>4312</v>
      </c>
      <c r="K34" s="2">
        <v>3905</v>
      </c>
    </row>
    <row r="35" spans="1:11" ht="19.5" customHeight="1">
      <c r="A35" s="29" t="s">
        <v>21</v>
      </c>
      <c r="B35" s="4">
        <v>468</v>
      </c>
      <c r="C35" s="31">
        <f t="shared" si="3"/>
        <v>1047</v>
      </c>
      <c r="D35" s="4">
        <v>548</v>
      </c>
      <c r="E35" s="5">
        <v>499</v>
      </c>
      <c r="F35" s="17"/>
      <c r="G35" s="35" t="s">
        <v>16</v>
      </c>
      <c r="H35" s="4">
        <v>1900</v>
      </c>
      <c r="I35" s="31">
        <f t="shared" si="4"/>
        <v>3942</v>
      </c>
      <c r="J35" s="4">
        <v>1853</v>
      </c>
      <c r="K35" s="2">
        <v>2089</v>
      </c>
    </row>
    <row r="36" spans="1:11" ht="19.5" customHeight="1" thickBot="1">
      <c r="A36" s="29" t="s">
        <v>22</v>
      </c>
      <c r="B36" s="4">
        <v>1688</v>
      </c>
      <c r="C36" s="31">
        <f t="shared" si="3"/>
        <v>3966</v>
      </c>
      <c r="D36" s="4">
        <v>1993</v>
      </c>
      <c r="E36" s="5">
        <v>1973</v>
      </c>
      <c r="F36" s="17"/>
      <c r="G36" s="35" t="s">
        <v>20</v>
      </c>
      <c r="H36" s="4">
        <v>1364</v>
      </c>
      <c r="I36" s="31">
        <f t="shared" si="4"/>
        <v>3194</v>
      </c>
      <c r="J36" s="4">
        <v>1666</v>
      </c>
      <c r="K36" s="2">
        <v>1528</v>
      </c>
    </row>
    <row r="37" spans="1:11" ht="19.5" customHeight="1" thickBot="1">
      <c r="A37" s="29" t="s">
        <v>29</v>
      </c>
      <c r="B37" s="4">
        <v>786</v>
      </c>
      <c r="C37" s="31">
        <f t="shared" si="3"/>
        <v>1691</v>
      </c>
      <c r="D37" s="4">
        <v>869</v>
      </c>
      <c r="E37" s="5">
        <v>822</v>
      </c>
      <c r="F37" s="17"/>
      <c r="G37" s="36" t="s">
        <v>28</v>
      </c>
      <c r="H37" s="27">
        <f>SUM(H11:H36)</f>
        <v>33234</v>
      </c>
      <c r="I37" s="27">
        <f>SUM(I11:I36)</f>
        <v>74036</v>
      </c>
      <c r="J37" s="27">
        <f>SUM(J11:J36)</f>
        <v>37849</v>
      </c>
      <c r="K37" s="37">
        <f>SUM(K11:K36)</f>
        <v>36187</v>
      </c>
    </row>
    <row r="38" spans="1:6" ht="19.5" customHeight="1">
      <c r="A38" s="29" t="s">
        <v>13</v>
      </c>
      <c r="B38" s="4">
        <v>1408</v>
      </c>
      <c r="C38" s="31">
        <f t="shared" si="3"/>
        <v>3060</v>
      </c>
      <c r="D38" s="4">
        <v>1524</v>
      </c>
      <c r="E38" s="5">
        <v>1536</v>
      </c>
      <c r="F38" s="17"/>
    </row>
    <row r="39" spans="1:11" ht="19.5" customHeight="1">
      <c r="A39" s="29" t="s">
        <v>15</v>
      </c>
      <c r="B39" s="4">
        <v>1154</v>
      </c>
      <c r="C39" s="31">
        <f t="shared" si="3"/>
        <v>2438</v>
      </c>
      <c r="D39" s="4">
        <v>1249</v>
      </c>
      <c r="E39" s="5">
        <v>1189</v>
      </c>
      <c r="F39" s="17"/>
      <c r="G39" s="17"/>
      <c r="H39" s="17"/>
      <c r="I39" s="17"/>
      <c r="J39" s="17"/>
      <c r="K39" s="38"/>
    </row>
    <row r="40" spans="1:11" ht="19.5" customHeight="1" thickBot="1">
      <c r="A40" s="29" t="s">
        <v>16</v>
      </c>
      <c r="B40" s="4">
        <v>1683</v>
      </c>
      <c r="C40" s="31">
        <f t="shared" si="3"/>
        <v>3562</v>
      </c>
      <c r="D40" s="4">
        <v>1918</v>
      </c>
      <c r="E40" s="5">
        <v>1644</v>
      </c>
      <c r="F40" s="17"/>
      <c r="G40" s="17"/>
      <c r="H40" s="17"/>
      <c r="I40" s="17"/>
      <c r="J40" s="17"/>
      <c r="K40" s="38"/>
    </row>
    <row r="41" spans="1:11" ht="19.5" customHeight="1" thickBot="1">
      <c r="A41" s="26" t="s">
        <v>28</v>
      </c>
      <c r="B41" s="27">
        <f>SUM(B11:B40)</f>
        <v>54981</v>
      </c>
      <c r="C41" s="27">
        <f>SUM(C11:C40)</f>
        <v>115416</v>
      </c>
      <c r="D41" s="27">
        <f>SUM(D11:D40)</f>
        <v>58308</v>
      </c>
      <c r="E41" s="28">
        <f>SUM(E11:E40)</f>
        <v>57108</v>
      </c>
      <c r="F41" s="17"/>
      <c r="G41" s="17"/>
      <c r="H41" s="17"/>
      <c r="I41" s="17"/>
      <c r="J41" s="17"/>
      <c r="K41" s="38"/>
    </row>
    <row r="42" spans="6:11" ht="19.5" customHeight="1">
      <c r="F42" s="17"/>
      <c r="G42" s="39"/>
      <c r="H42" s="39"/>
      <c r="I42" s="39"/>
      <c r="J42" s="39"/>
      <c r="K42" s="40"/>
    </row>
    <row r="43" spans="7:11" ht="13.5">
      <c r="G43" s="41"/>
      <c r="H43" s="41"/>
      <c r="I43" s="41"/>
      <c r="J43" s="41"/>
      <c r="K43" s="42"/>
    </row>
  </sheetData>
  <sheetProtection sheet="1"/>
  <mergeCells count="1">
    <mergeCell ref="I6:J6"/>
  </mergeCells>
  <printOptions/>
  <pageMargins left="0.57" right="0.53" top="0.55" bottom="0.75" header="0.55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75" zoomScalePageLayoutView="0" workbookViewId="0" topLeftCell="A1">
      <selection activeCell="M14" sqref="M14"/>
    </sheetView>
  </sheetViews>
  <sheetFormatPr defaultColWidth="9.00390625" defaultRowHeight="13.5"/>
  <cols>
    <col min="1" max="1" width="14.625" style="6" customWidth="1"/>
    <col min="2" max="2" width="7.625" style="6" customWidth="1"/>
    <col min="3" max="5" width="7.625" style="8" customWidth="1"/>
    <col min="6" max="6" width="1.875" style="8" customWidth="1"/>
    <col min="7" max="7" width="14.625" style="8" customWidth="1"/>
    <col min="8" max="9" width="7.625" style="8" customWidth="1"/>
    <col min="10" max="11" width="7.625" style="6" customWidth="1"/>
    <col min="12" max="16384" width="9.00390625" style="6" customWidth="1"/>
  </cols>
  <sheetData>
    <row r="1" spans="2:8" ht="25.5" customHeight="1">
      <c r="B1" s="43" t="s">
        <v>0</v>
      </c>
      <c r="C1" s="7"/>
      <c r="D1" s="7"/>
      <c r="E1" s="7"/>
      <c r="F1" s="7"/>
      <c r="G1" s="7"/>
      <c r="H1" s="7"/>
    </row>
    <row r="2" ht="16.5" customHeight="1"/>
    <row r="3" ht="16.5" customHeight="1"/>
    <row r="4" spans="1:10" ht="16.5" customHeight="1">
      <c r="A4" s="9" t="s">
        <v>1</v>
      </c>
      <c r="B4" s="12"/>
      <c r="C4" s="10"/>
      <c r="D4" s="10"/>
      <c r="I4" s="11" t="s">
        <v>30</v>
      </c>
      <c r="J4" s="44"/>
    </row>
    <row r="5" spans="1:4" ht="4.5" customHeight="1">
      <c r="A5" s="12"/>
      <c r="B5" s="12"/>
      <c r="C5" s="10"/>
      <c r="D5" s="10"/>
    </row>
    <row r="6" spans="9:10" ht="16.5" customHeight="1">
      <c r="I6" s="64">
        <f>'P1'!I6:J6</f>
        <v>40452</v>
      </c>
      <c r="J6" s="64"/>
    </row>
    <row r="7" ht="7.5" customHeight="1" thickBot="1"/>
    <row r="8" spans="1:11" ht="19.5" customHeight="1">
      <c r="A8" s="13" t="s">
        <v>3</v>
      </c>
      <c r="B8" s="45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46"/>
      <c r="K8" s="19"/>
    </row>
    <row r="9" spans="1:11" ht="19.5" customHeight="1" thickBot="1">
      <c r="A9" s="20" t="s">
        <v>6</v>
      </c>
      <c r="B9" s="47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48" t="s">
        <v>8</v>
      </c>
      <c r="K9" s="25" t="s">
        <v>9</v>
      </c>
    </row>
    <row r="10" spans="1:11" ht="19.5" customHeight="1" thickBot="1">
      <c r="A10" s="49" t="s">
        <v>7</v>
      </c>
      <c r="B10" s="60"/>
      <c r="C10" s="58"/>
      <c r="D10" s="58"/>
      <c r="E10" s="61"/>
      <c r="F10" s="17"/>
      <c r="G10" s="57" t="s">
        <v>10</v>
      </c>
      <c r="H10" s="58"/>
      <c r="I10" s="58"/>
      <c r="J10" s="60"/>
      <c r="K10" s="59"/>
    </row>
    <row r="11" spans="1:11" ht="19.5" customHeight="1">
      <c r="A11" s="29" t="s">
        <v>31</v>
      </c>
      <c r="B11" s="1">
        <v>2338</v>
      </c>
      <c r="C11" s="31">
        <f aca="true" t="shared" si="0" ref="C11:C16">SUM(D11:E11)</f>
        <v>5312</v>
      </c>
      <c r="D11" s="4">
        <v>2639</v>
      </c>
      <c r="E11" s="5">
        <v>2673</v>
      </c>
      <c r="F11" s="32"/>
      <c r="G11" s="35" t="s">
        <v>32</v>
      </c>
      <c r="H11" s="4">
        <v>1628</v>
      </c>
      <c r="I11" s="31">
        <f aca="true" t="shared" si="1" ref="I11:I27">SUM(J11:K11)</f>
        <v>3101</v>
      </c>
      <c r="J11" s="1">
        <v>1526</v>
      </c>
      <c r="K11" s="2">
        <v>1575</v>
      </c>
    </row>
    <row r="12" spans="1:11" ht="19.5" customHeight="1">
      <c r="A12" s="29" t="s">
        <v>13</v>
      </c>
      <c r="B12" s="1">
        <v>2615</v>
      </c>
      <c r="C12" s="31">
        <f t="shared" si="0"/>
        <v>6051</v>
      </c>
      <c r="D12" s="4">
        <v>3044</v>
      </c>
      <c r="E12" s="5">
        <v>3007</v>
      </c>
      <c r="F12" s="17"/>
      <c r="G12" s="35" t="s">
        <v>21</v>
      </c>
      <c r="H12" s="4">
        <v>2177</v>
      </c>
      <c r="I12" s="31">
        <f t="shared" si="1"/>
        <v>4403</v>
      </c>
      <c r="J12" s="1">
        <v>2225</v>
      </c>
      <c r="K12" s="2">
        <v>2178</v>
      </c>
    </row>
    <row r="13" spans="1:11" ht="19.5" customHeight="1">
      <c r="A13" s="29" t="s">
        <v>15</v>
      </c>
      <c r="B13" s="1">
        <v>1659</v>
      </c>
      <c r="C13" s="31">
        <f t="shared" si="0"/>
        <v>3519</v>
      </c>
      <c r="D13" s="4">
        <v>1808</v>
      </c>
      <c r="E13" s="5">
        <v>1711</v>
      </c>
      <c r="F13" s="17"/>
      <c r="G13" s="35" t="s">
        <v>22</v>
      </c>
      <c r="H13" s="4">
        <v>1321</v>
      </c>
      <c r="I13" s="31">
        <f t="shared" si="1"/>
        <v>3101</v>
      </c>
      <c r="J13" s="1">
        <v>1561</v>
      </c>
      <c r="K13" s="2">
        <v>1540</v>
      </c>
    </row>
    <row r="14" spans="1:11" s="8" customFormat="1" ht="19.5" customHeight="1">
      <c r="A14" s="35" t="s">
        <v>16</v>
      </c>
      <c r="B14" s="1">
        <v>719</v>
      </c>
      <c r="C14" s="31">
        <f t="shared" si="0"/>
        <v>1489</v>
      </c>
      <c r="D14" s="4">
        <v>752</v>
      </c>
      <c r="E14" s="5">
        <v>737</v>
      </c>
      <c r="F14" s="17"/>
      <c r="G14" s="35" t="s">
        <v>33</v>
      </c>
      <c r="H14" s="4">
        <v>1409</v>
      </c>
      <c r="I14" s="31">
        <f t="shared" si="1"/>
        <v>3244</v>
      </c>
      <c r="J14" s="1">
        <v>1646</v>
      </c>
      <c r="K14" s="2">
        <v>1598</v>
      </c>
    </row>
    <row r="15" spans="1:11" ht="19.5" customHeight="1">
      <c r="A15" s="29" t="s">
        <v>20</v>
      </c>
      <c r="B15" s="1">
        <v>1811</v>
      </c>
      <c r="C15" s="31">
        <f t="shared" si="0"/>
        <v>4160</v>
      </c>
      <c r="D15" s="4">
        <v>2126</v>
      </c>
      <c r="E15" s="5">
        <v>2034</v>
      </c>
      <c r="F15" s="17"/>
      <c r="G15" s="33" t="s">
        <v>34</v>
      </c>
      <c r="H15" s="4">
        <v>49</v>
      </c>
      <c r="I15" s="31">
        <f t="shared" si="1"/>
        <v>106</v>
      </c>
      <c r="J15" s="1">
        <v>55</v>
      </c>
      <c r="K15" s="2">
        <v>51</v>
      </c>
    </row>
    <row r="16" spans="1:11" ht="19.5" customHeight="1">
      <c r="A16" s="29" t="s">
        <v>21</v>
      </c>
      <c r="B16" s="1">
        <v>1738</v>
      </c>
      <c r="C16" s="31">
        <f t="shared" si="0"/>
        <v>4098</v>
      </c>
      <c r="D16" s="4">
        <v>2022</v>
      </c>
      <c r="E16" s="5">
        <v>2076</v>
      </c>
      <c r="F16" s="17"/>
      <c r="G16" s="35" t="s">
        <v>35</v>
      </c>
      <c r="H16" s="4">
        <v>1514</v>
      </c>
      <c r="I16" s="31">
        <f t="shared" si="1"/>
        <v>3496</v>
      </c>
      <c r="J16" s="1">
        <v>1849</v>
      </c>
      <c r="K16" s="2">
        <v>1647</v>
      </c>
    </row>
    <row r="17" spans="1:11" ht="19.5" customHeight="1">
      <c r="A17" s="29" t="s">
        <v>36</v>
      </c>
      <c r="B17" s="1">
        <v>1726</v>
      </c>
      <c r="C17" s="31">
        <f aca="true" t="shared" si="2" ref="C17:C26">SUM(D17:E17)</f>
        <v>3924</v>
      </c>
      <c r="D17" s="4">
        <v>1993</v>
      </c>
      <c r="E17" s="5">
        <v>1931</v>
      </c>
      <c r="F17" s="17"/>
      <c r="G17" s="35" t="s">
        <v>13</v>
      </c>
      <c r="H17" s="4">
        <v>1380</v>
      </c>
      <c r="I17" s="31">
        <f t="shared" si="1"/>
        <v>3110</v>
      </c>
      <c r="J17" s="1">
        <v>1665</v>
      </c>
      <c r="K17" s="2">
        <v>1445</v>
      </c>
    </row>
    <row r="18" spans="1:11" ht="19.5" customHeight="1">
      <c r="A18" s="29" t="s">
        <v>13</v>
      </c>
      <c r="B18" s="1">
        <v>769</v>
      </c>
      <c r="C18" s="31">
        <f t="shared" si="2"/>
        <v>1772</v>
      </c>
      <c r="D18" s="4">
        <v>906</v>
      </c>
      <c r="E18" s="5">
        <v>866</v>
      </c>
      <c r="F18" s="17"/>
      <c r="G18" s="35" t="s">
        <v>15</v>
      </c>
      <c r="H18" s="4">
        <v>675</v>
      </c>
      <c r="I18" s="31">
        <f t="shared" si="1"/>
        <v>1566</v>
      </c>
      <c r="J18" s="1">
        <v>813</v>
      </c>
      <c r="K18" s="2">
        <v>753</v>
      </c>
    </row>
    <row r="19" spans="1:11" ht="19.5" customHeight="1">
      <c r="A19" s="29" t="s">
        <v>15</v>
      </c>
      <c r="B19" s="1">
        <v>1246</v>
      </c>
      <c r="C19" s="31">
        <f t="shared" si="2"/>
        <v>2604</v>
      </c>
      <c r="D19" s="4">
        <v>1326</v>
      </c>
      <c r="E19" s="5">
        <v>1278</v>
      </c>
      <c r="F19" s="17"/>
      <c r="G19" s="35" t="s">
        <v>16</v>
      </c>
      <c r="H19" s="4">
        <v>1129</v>
      </c>
      <c r="I19" s="31">
        <f t="shared" si="1"/>
        <v>2702</v>
      </c>
      <c r="J19" s="1">
        <v>1377</v>
      </c>
      <c r="K19" s="2">
        <v>1325</v>
      </c>
    </row>
    <row r="20" spans="1:11" ht="19.5" customHeight="1">
      <c r="A20" s="29" t="s">
        <v>16</v>
      </c>
      <c r="B20" s="1">
        <v>1548</v>
      </c>
      <c r="C20" s="31">
        <f t="shared" si="2"/>
        <v>3233</v>
      </c>
      <c r="D20" s="4">
        <v>1586</v>
      </c>
      <c r="E20" s="5">
        <v>1647</v>
      </c>
      <c r="F20" s="17"/>
      <c r="G20" s="35" t="s">
        <v>20</v>
      </c>
      <c r="H20" s="4">
        <v>1295</v>
      </c>
      <c r="I20" s="31">
        <f>SUM(J20:K20)</f>
        <v>2917</v>
      </c>
      <c r="J20" s="1">
        <v>1523</v>
      </c>
      <c r="K20" s="2">
        <v>1394</v>
      </c>
    </row>
    <row r="21" spans="1:11" ht="19.5" customHeight="1">
      <c r="A21" s="29" t="s">
        <v>20</v>
      </c>
      <c r="B21" s="1">
        <v>1857</v>
      </c>
      <c r="C21" s="31">
        <f t="shared" si="2"/>
        <v>3541</v>
      </c>
      <c r="D21" s="4">
        <v>1753</v>
      </c>
      <c r="E21" s="5">
        <v>1788</v>
      </c>
      <c r="F21" s="17"/>
      <c r="G21" s="35" t="s">
        <v>21</v>
      </c>
      <c r="H21" s="4">
        <v>288</v>
      </c>
      <c r="I21" s="31">
        <f t="shared" si="1"/>
        <v>680</v>
      </c>
      <c r="J21" s="1">
        <v>340</v>
      </c>
      <c r="K21" s="2">
        <v>340</v>
      </c>
    </row>
    <row r="22" spans="1:11" ht="19.5" customHeight="1">
      <c r="A22" s="29" t="s">
        <v>21</v>
      </c>
      <c r="B22" s="1">
        <v>1574</v>
      </c>
      <c r="C22" s="31">
        <f t="shared" si="2"/>
        <v>3032</v>
      </c>
      <c r="D22" s="4">
        <v>1507</v>
      </c>
      <c r="E22" s="5">
        <v>1525</v>
      </c>
      <c r="F22" s="17"/>
      <c r="G22" s="33" t="s">
        <v>37</v>
      </c>
      <c r="H22" s="4">
        <v>1374</v>
      </c>
      <c r="I22" s="31">
        <f t="shared" si="1"/>
        <v>3164</v>
      </c>
      <c r="J22" s="1">
        <v>1609</v>
      </c>
      <c r="K22" s="2">
        <v>1555</v>
      </c>
    </row>
    <row r="23" spans="1:11" ht="19.5" customHeight="1">
      <c r="A23" s="29" t="s">
        <v>39</v>
      </c>
      <c r="B23" s="1">
        <v>2579</v>
      </c>
      <c r="C23" s="31">
        <f>SUM(D23:E23)</f>
        <v>4693</v>
      </c>
      <c r="D23" s="4">
        <v>2363</v>
      </c>
      <c r="E23" s="5">
        <v>2330</v>
      </c>
      <c r="F23" s="17"/>
      <c r="G23" s="35" t="s">
        <v>38</v>
      </c>
      <c r="H23" s="4">
        <v>1530</v>
      </c>
      <c r="I23" s="31">
        <f t="shared" si="1"/>
        <v>3241</v>
      </c>
      <c r="J23" s="1">
        <v>1631</v>
      </c>
      <c r="K23" s="2">
        <v>1610</v>
      </c>
    </row>
    <row r="24" spans="1:11" ht="19.5" customHeight="1">
      <c r="A24" s="29" t="s">
        <v>13</v>
      </c>
      <c r="B24" s="1">
        <v>1124</v>
      </c>
      <c r="C24" s="31">
        <f>SUM(D24:E24)</f>
        <v>2086</v>
      </c>
      <c r="D24" s="4">
        <v>1092</v>
      </c>
      <c r="E24" s="5">
        <v>994</v>
      </c>
      <c r="F24" s="17"/>
      <c r="G24" s="35" t="s">
        <v>13</v>
      </c>
      <c r="H24" s="4">
        <v>1417</v>
      </c>
      <c r="I24" s="31">
        <f t="shared" si="1"/>
        <v>2966</v>
      </c>
      <c r="J24" s="1">
        <v>1503</v>
      </c>
      <c r="K24" s="2">
        <v>1463</v>
      </c>
    </row>
    <row r="25" spans="1:11" ht="19.5" customHeight="1">
      <c r="A25" s="29" t="s">
        <v>15</v>
      </c>
      <c r="B25" s="1">
        <v>2523</v>
      </c>
      <c r="C25" s="31">
        <f t="shared" si="2"/>
        <v>4923</v>
      </c>
      <c r="D25" s="4">
        <v>2403</v>
      </c>
      <c r="E25" s="5">
        <v>2520</v>
      </c>
      <c r="F25" s="17"/>
      <c r="G25" s="35" t="s">
        <v>15</v>
      </c>
      <c r="H25" s="4">
        <v>1358</v>
      </c>
      <c r="I25" s="31">
        <f t="shared" si="1"/>
        <v>3494</v>
      </c>
      <c r="J25" s="1">
        <v>1781</v>
      </c>
      <c r="K25" s="2">
        <v>1713</v>
      </c>
    </row>
    <row r="26" spans="1:11" ht="19.5" customHeight="1">
      <c r="A26" s="29" t="s">
        <v>16</v>
      </c>
      <c r="B26" s="1">
        <v>1502</v>
      </c>
      <c r="C26" s="31">
        <f t="shared" si="2"/>
        <v>3107</v>
      </c>
      <c r="D26" s="4">
        <v>1574</v>
      </c>
      <c r="E26" s="5">
        <v>1533</v>
      </c>
      <c r="F26" s="17"/>
      <c r="G26" s="35" t="s">
        <v>16</v>
      </c>
      <c r="H26" s="4">
        <v>2085</v>
      </c>
      <c r="I26" s="31">
        <f t="shared" si="1"/>
        <v>4552</v>
      </c>
      <c r="J26" s="1">
        <v>2347</v>
      </c>
      <c r="K26" s="2">
        <v>2205</v>
      </c>
    </row>
    <row r="27" spans="1:11" ht="19.5" customHeight="1">
      <c r="A27" s="29" t="s">
        <v>20</v>
      </c>
      <c r="B27" s="1">
        <v>1823</v>
      </c>
      <c r="C27" s="31">
        <f aca="true" t="shared" si="3" ref="C27:C39">SUM(D27:E27)</f>
        <v>3513</v>
      </c>
      <c r="D27" s="4">
        <v>1805</v>
      </c>
      <c r="E27" s="5">
        <v>1708</v>
      </c>
      <c r="F27" s="17"/>
      <c r="G27" s="35" t="s">
        <v>20</v>
      </c>
      <c r="H27" s="4">
        <v>769</v>
      </c>
      <c r="I27" s="31">
        <f t="shared" si="1"/>
        <v>1755</v>
      </c>
      <c r="J27" s="1">
        <v>906</v>
      </c>
      <c r="K27" s="2">
        <v>849</v>
      </c>
    </row>
    <row r="28" spans="1:11" ht="19.5" customHeight="1">
      <c r="A28" s="29" t="s">
        <v>40</v>
      </c>
      <c r="B28" s="1">
        <v>965</v>
      </c>
      <c r="C28" s="31">
        <f t="shared" si="3"/>
        <v>2270</v>
      </c>
      <c r="D28" s="4">
        <v>1150</v>
      </c>
      <c r="E28" s="5">
        <v>1120</v>
      </c>
      <c r="F28" s="17"/>
      <c r="G28" s="35" t="s">
        <v>21</v>
      </c>
      <c r="H28" s="4">
        <v>1149</v>
      </c>
      <c r="I28" s="31">
        <f aca="true" t="shared" si="4" ref="I28:I34">SUM(J28:K28)</f>
        <v>2617</v>
      </c>
      <c r="J28" s="1">
        <v>1361</v>
      </c>
      <c r="K28" s="2">
        <v>1256</v>
      </c>
    </row>
    <row r="29" spans="1:11" ht="19.5" customHeight="1">
      <c r="A29" s="29" t="s">
        <v>13</v>
      </c>
      <c r="B29" s="1">
        <v>1798</v>
      </c>
      <c r="C29" s="31">
        <f t="shared" si="3"/>
        <v>3909</v>
      </c>
      <c r="D29" s="4">
        <v>1891</v>
      </c>
      <c r="E29" s="5">
        <v>2018</v>
      </c>
      <c r="F29" s="17"/>
      <c r="G29" s="35" t="s">
        <v>22</v>
      </c>
      <c r="H29" s="4">
        <v>1939</v>
      </c>
      <c r="I29" s="31">
        <f t="shared" si="4"/>
        <v>4060</v>
      </c>
      <c r="J29" s="1">
        <v>2087</v>
      </c>
      <c r="K29" s="2">
        <v>1973</v>
      </c>
    </row>
    <row r="30" spans="1:11" ht="19.5" customHeight="1">
      <c r="A30" s="29" t="s">
        <v>15</v>
      </c>
      <c r="B30" s="1">
        <v>1639</v>
      </c>
      <c r="C30" s="31">
        <f t="shared" si="3"/>
        <v>3247</v>
      </c>
      <c r="D30" s="4">
        <v>1650</v>
      </c>
      <c r="E30" s="5">
        <v>1597</v>
      </c>
      <c r="F30" s="17"/>
      <c r="G30" s="35" t="s">
        <v>33</v>
      </c>
      <c r="H30" s="4">
        <v>408</v>
      </c>
      <c r="I30" s="31">
        <f t="shared" si="4"/>
        <v>824</v>
      </c>
      <c r="J30" s="1">
        <v>452</v>
      </c>
      <c r="K30" s="2">
        <v>372</v>
      </c>
    </row>
    <row r="31" spans="1:11" ht="19.5" customHeight="1">
      <c r="A31" s="29" t="s">
        <v>16</v>
      </c>
      <c r="B31" s="1">
        <v>1556</v>
      </c>
      <c r="C31" s="31">
        <f t="shared" si="3"/>
        <v>3279</v>
      </c>
      <c r="D31" s="4">
        <v>1665</v>
      </c>
      <c r="E31" s="5">
        <v>1614</v>
      </c>
      <c r="F31" s="17"/>
      <c r="G31" s="35" t="s">
        <v>41</v>
      </c>
      <c r="H31" s="4">
        <v>1038</v>
      </c>
      <c r="I31" s="31">
        <f t="shared" si="4"/>
        <v>2190</v>
      </c>
      <c r="J31" s="1">
        <v>947</v>
      </c>
      <c r="K31" s="2">
        <v>1243</v>
      </c>
    </row>
    <row r="32" spans="1:11" ht="19.5" customHeight="1">
      <c r="A32" s="29" t="s">
        <v>20</v>
      </c>
      <c r="B32" s="1">
        <v>1878</v>
      </c>
      <c r="C32" s="31">
        <f t="shared" si="3"/>
        <v>3837</v>
      </c>
      <c r="D32" s="4">
        <v>1946</v>
      </c>
      <c r="E32" s="5">
        <v>1891</v>
      </c>
      <c r="F32" s="17"/>
      <c r="G32" s="35" t="s">
        <v>13</v>
      </c>
      <c r="H32" s="4">
        <v>193</v>
      </c>
      <c r="I32" s="31">
        <f t="shared" si="4"/>
        <v>631</v>
      </c>
      <c r="J32" s="1">
        <v>321</v>
      </c>
      <c r="K32" s="2">
        <v>310</v>
      </c>
    </row>
    <row r="33" spans="1:11" ht="19.5" customHeight="1">
      <c r="A33" s="29" t="s">
        <v>21</v>
      </c>
      <c r="B33" s="1">
        <v>2104</v>
      </c>
      <c r="C33" s="31">
        <f t="shared" si="3"/>
        <v>3876</v>
      </c>
      <c r="D33" s="4">
        <v>1922</v>
      </c>
      <c r="E33" s="5">
        <v>1954</v>
      </c>
      <c r="F33" s="17"/>
      <c r="G33" s="35" t="s">
        <v>42</v>
      </c>
      <c r="H33" s="4">
        <v>677</v>
      </c>
      <c r="I33" s="31">
        <f t="shared" si="4"/>
        <v>1432</v>
      </c>
      <c r="J33" s="1">
        <v>747</v>
      </c>
      <c r="K33" s="2">
        <v>685</v>
      </c>
    </row>
    <row r="34" spans="1:11" ht="19.5" customHeight="1">
      <c r="A34" s="29" t="s">
        <v>22</v>
      </c>
      <c r="B34" s="1">
        <v>2603</v>
      </c>
      <c r="C34" s="31">
        <f t="shared" si="3"/>
        <v>4728</v>
      </c>
      <c r="D34" s="4">
        <v>2413</v>
      </c>
      <c r="E34" s="5">
        <v>2315</v>
      </c>
      <c r="F34" s="17"/>
      <c r="G34" s="35" t="s">
        <v>13</v>
      </c>
      <c r="H34" s="4">
        <v>986</v>
      </c>
      <c r="I34" s="31">
        <f t="shared" si="4"/>
        <v>2207</v>
      </c>
      <c r="J34" s="1">
        <v>1141</v>
      </c>
      <c r="K34" s="2">
        <v>1066</v>
      </c>
    </row>
    <row r="35" spans="1:11" ht="19.5" customHeight="1" thickBot="1">
      <c r="A35" s="29" t="s">
        <v>33</v>
      </c>
      <c r="B35" s="1">
        <v>1679</v>
      </c>
      <c r="C35" s="31">
        <f t="shared" si="3"/>
        <v>2939</v>
      </c>
      <c r="D35" s="4">
        <v>1469</v>
      </c>
      <c r="E35" s="5">
        <v>1470</v>
      </c>
      <c r="F35" s="17"/>
      <c r="G35" s="35" t="s">
        <v>43</v>
      </c>
      <c r="H35" s="4">
        <v>1614</v>
      </c>
      <c r="I35" s="31">
        <f>SUM(J35:K35)</f>
        <v>4034</v>
      </c>
      <c r="J35" s="1">
        <v>2060</v>
      </c>
      <c r="K35" s="2">
        <v>1974</v>
      </c>
    </row>
    <row r="36" spans="1:11" ht="19.5" customHeight="1" thickBot="1">
      <c r="A36" s="29" t="s">
        <v>44</v>
      </c>
      <c r="B36" s="1">
        <v>1121</v>
      </c>
      <c r="C36" s="31">
        <f t="shared" si="3"/>
        <v>2125</v>
      </c>
      <c r="D36" s="4">
        <v>1066</v>
      </c>
      <c r="E36" s="5">
        <v>1059</v>
      </c>
      <c r="F36" s="17"/>
      <c r="G36" s="36" t="s">
        <v>28</v>
      </c>
      <c r="H36" s="51">
        <f>SUM(H11:H35)</f>
        <v>29402</v>
      </c>
      <c r="I36" s="51">
        <f>SUM(I11:I35)</f>
        <v>65593</v>
      </c>
      <c r="J36" s="52">
        <f>SUM(J11:J35)</f>
        <v>33473</v>
      </c>
      <c r="K36" s="53">
        <f>SUM(K11:K35)</f>
        <v>32120</v>
      </c>
    </row>
    <row r="37" spans="1:6" ht="19.5" customHeight="1">
      <c r="A37" s="29" t="s">
        <v>13</v>
      </c>
      <c r="B37" s="1">
        <v>2718</v>
      </c>
      <c r="C37" s="31">
        <f t="shared" si="3"/>
        <v>5462</v>
      </c>
      <c r="D37" s="4">
        <v>2708</v>
      </c>
      <c r="E37" s="5">
        <v>2754</v>
      </c>
      <c r="F37" s="17"/>
    </row>
    <row r="38" spans="1:11" ht="19.5" customHeight="1">
      <c r="A38" s="29" t="s">
        <v>15</v>
      </c>
      <c r="B38" s="1">
        <v>1133</v>
      </c>
      <c r="C38" s="31">
        <f t="shared" si="3"/>
        <v>2384</v>
      </c>
      <c r="D38" s="4">
        <v>1171</v>
      </c>
      <c r="E38" s="5">
        <v>1213</v>
      </c>
      <c r="F38" s="17"/>
      <c r="G38" s="17"/>
      <c r="H38" s="17"/>
      <c r="I38" s="17"/>
      <c r="J38" s="38"/>
      <c r="K38" s="38"/>
    </row>
    <row r="39" spans="1:11" ht="19.5" customHeight="1" thickBot="1">
      <c r="A39" s="29" t="s">
        <v>16</v>
      </c>
      <c r="B39" s="1">
        <v>1937</v>
      </c>
      <c r="C39" s="31">
        <f t="shared" si="3"/>
        <v>4162</v>
      </c>
      <c r="D39" s="4">
        <v>2094</v>
      </c>
      <c r="E39" s="5">
        <v>2068</v>
      </c>
      <c r="F39" s="17"/>
      <c r="G39" s="17"/>
      <c r="H39" s="17"/>
      <c r="I39" s="17"/>
      <c r="J39" s="38"/>
      <c r="K39" s="38"/>
    </row>
    <row r="40" spans="1:11" ht="19.5" customHeight="1" thickBot="1">
      <c r="A40" s="26" t="s">
        <v>28</v>
      </c>
      <c r="B40" s="52">
        <f>SUM(B11:B39)</f>
        <v>50282</v>
      </c>
      <c r="C40" s="51">
        <f>SUM(C11:C39)</f>
        <v>103275</v>
      </c>
      <c r="D40" s="51">
        <f>SUM(D11:D39)</f>
        <v>51844</v>
      </c>
      <c r="E40" s="54">
        <f>SUM(E11:E39)</f>
        <v>51431</v>
      </c>
      <c r="F40" s="17"/>
      <c r="G40" s="17"/>
      <c r="H40" s="17"/>
      <c r="I40" s="17"/>
      <c r="J40" s="38"/>
      <c r="K40" s="38"/>
    </row>
    <row r="41" spans="6:11" ht="19.5" customHeight="1">
      <c r="F41" s="17"/>
      <c r="G41" s="17"/>
      <c r="H41" s="17"/>
      <c r="I41" s="17"/>
      <c r="J41" s="38"/>
      <c r="K41" s="38"/>
    </row>
    <row r="42" spans="6:11" ht="19.5" customHeight="1">
      <c r="F42" s="17"/>
      <c r="G42" s="39"/>
      <c r="H42" s="39"/>
      <c r="I42" s="39"/>
      <c r="J42" s="40"/>
      <c r="K42" s="40"/>
    </row>
    <row r="43" spans="7:11" ht="13.5">
      <c r="G43" s="41"/>
      <c r="H43" s="41"/>
      <c r="I43" s="41"/>
      <c r="J43" s="42"/>
      <c r="K43" s="42"/>
    </row>
  </sheetData>
  <sheetProtection sheet="1"/>
  <mergeCells count="1">
    <mergeCell ref="I6:J6"/>
  </mergeCells>
  <printOptions/>
  <pageMargins left="0.57" right="0.53" top="0.984251968503937" bottom="0.984251968503937" header="0.51" footer="0.5118110236220472"/>
  <pageSetup horizontalDpi="400" verticalDpi="4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SheetLayoutView="75" zoomScalePageLayoutView="0" workbookViewId="0" topLeftCell="A1">
      <selection activeCell="L14" sqref="L14"/>
    </sheetView>
  </sheetViews>
  <sheetFormatPr defaultColWidth="9.00390625" defaultRowHeight="13.5"/>
  <cols>
    <col min="1" max="1" width="14.625" style="6" customWidth="1"/>
    <col min="2" max="2" width="7.625" style="6" customWidth="1"/>
    <col min="3" max="5" width="7.625" style="8" customWidth="1"/>
    <col min="6" max="6" width="1.875" style="8" customWidth="1"/>
    <col min="7" max="7" width="14.625" style="8" customWidth="1"/>
    <col min="8" max="9" width="7.625" style="8" customWidth="1"/>
    <col min="10" max="11" width="7.625" style="6" customWidth="1"/>
    <col min="12" max="16384" width="9.00390625" style="6" customWidth="1"/>
  </cols>
  <sheetData>
    <row r="1" spans="2:12" ht="25.5" customHeight="1">
      <c r="B1" s="43" t="s">
        <v>0</v>
      </c>
      <c r="C1" s="7"/>
      <c r="D1" s="7"/>
      <c r="E1" s="7"/>
      <c r="F1" s="7"/>
      <c r="G1" s="7"/>
      <c r="H1" s="7"/>
      <c r="L1" s="6" t="s">
        <v>65</v>
      </c>
    </row>
    <row r="2" ht="16.5" customHeight="1"/>
    <row r="3" ht="16.5" customHeight="1"/>
    <row r="4" spans="1:10" ht="16.5" customHeight="1">
      <c r="A4" s="9" t="s">
        <v>1</v>
      </c>
      <c r="B4" s="12"/>
      <c r="C4" s="10"/>
      <c r="D4" s="10"/>
      <c r="I4" s="11" t="s">
        <v>45</v>
      </c>
      <c r="J4" s="44"/>
    </row>
    <row r="5" spans="1:4" ht="4.5" customHeight="1">
      <c r="A5" s="12"/>
      <c r="B5" s="12"/>
      <c r="C5" s="10"/>
      <c r="D5" s="10"/>
    </row>
    <row r="6" spans="9:10" ht="16.5" customHeight="1">
      <c r="I6" s="64">
        <f>'P1'!I6:J6</f>
        <v>40452</v>
      </c>
      <c r="J6" s="64"/>
    </row>
    <row r="7" ht="7.5" customHeight="1" thickBot="1"/>
    <row r="8" spans="1:11" ht="19.5" customHeight="1">
      <c r="A8" s="13" t="s">
        <v>3</v>
      </c>
      <c r="B8" s="45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46"/>
      <c r="K8" s="19"/>
    </row>
    <row r="9" spans="1:11" ht="19.5" customHeight="1" thickBot="1">
      <c r="A9" s="20" t="s">
        <v>6</v>
      </c>
      <c r="B9" s="47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48" t="s">
        <v>8</v>
      </c>
      <c r="K9" s="25" t="s">
        <v>9</v>
      </c>
    </row>
    <row r="10" spans="1:11" ht="19.5" customHeight="1" thickBot="1">
      <c r="A10" s="49" t="s">
        <v>7</v>
      </c>
      <c r="B10" s="60"/>
      <c r="C10" s="58"/>
      <c r="D10" s="58"/>
      <c r="E10" s="61"/>
      <c r="F10" s="17"/>
      <c r="G10" s="57" t="s">
        <v>10</v>
      </c>
      <c r="H10" s="58"/>
      <c r="I10" s="58"/>
      <c r="J10" s="60"/>
      <c r="K10" s="59"/>
    </row>
    <row r="11" spans="1:11" ht="19.5" customHeight="1">
      <c r="A11" s="29" t="s">
        <v>46</v>
      </c>
      <c r="B11" s="1">
        <v>1513</v>
      </c>
      <c r="C11" s="31">
        <f>SUM(D11:E11)</f>
        <v>3532</v>
      </c>
      <c r="D11" s="4">
        <v>1811</v>
      </c>
      <c r="E11" s="5">
        <v>1721</v>
      </c>
      <c r="F11" s="32"/>
      <c r="G11" s="35" t="s">
        <v>71</v>
      </c>
      <c r="H11" s="4">
        <v>2235</v>
      </c>
      <c r="I11" s="31">
        <f>SUM(J11:K11)</f>
        <v>4021</v>
      </c>
      <c r="J11" s="1">
        <v>2155</v>
      </c>
      <c r="K11" s="2">
        <v>1866</v>
      </c>
    </row>
    <row r="12" spans="1:11" ht="19.5" customHeight="1">
      <c r="A12" s="29" t="s">
        <v>15</v>
      </c>
      <c r="B12" s="1">
        <v>1087</v>
      </c>
      <c r="C12" s="31">
        <f aca="true" t="shared" si="0" ref="C12:C27">SUM(D12:E12)</f>
        <v>2153</v>
      </c>
      <c r="D12" s="4">
        <v>1063</v>
      </c>
      <c r="E12" s="5">
        <v>1090</v>
      </c>
      <c r="F12" s="17"/>
      <c r="G12" s="35" t="s">
        <v>33</v>
      </c>
      <c r="H12" s="4">
        <v>2069</v>
      </c>
      <c r="I12" s="31">
        <f aca="true" t="shared" si="1" ref="I12:I27">SUM(J12:K12)</f>
        <v>4326</v>
      </c>
      <c r="J12" s="1">
        <v>2201</v>
      </c>
      <c r="K12" s="2">
        <v>2125</v>
      </c>
    </row>
    <row r="13" spans="1:11" ht="19.5" customHeight="1">
      <c r="A13" s="29" t="s">
        <v>16</v>
      </c>
      <c r="B13" s="1">
        <v>1653</v>
      </c>
      <c r="C13" s="31">
        <f t="shared" si="0"/>
        <v>4027</v>
      </c>
      <c r="D13" s="4">
        <v>2086</v>
      </c>
      <c r="E13" s="5">
        <v>1941</v>
      </c>
      <c r="F13" s="17"/>
      <c r="G13" s="35" t="s">
        <v>72</v>
      </c>
      <c r="H13" s="4">
        <v>1156</v>
      </c>
      <c r="I13" s="31">
        <f t="shared" si="1"/>
        <v>2651</v>
      </c>
      <c r="J13" s="1">
        <v>1373</v>
      </c>
      <c r="K13" s="2">
        <v>1278</v>
      </c>
    </row>
    <row r="14" spans="1:11" ht="19.5" customHeight="1">
      <c r="A14" s="29" t="s">
        <v>20</v>
      </c>
      <c r="B14" s="1">
        <v>1784</v>
      </c>
      <c r="C14" s="31">
        <f t="shared" si="0"/>
        <v>4496</v>
      </c>
      <c r="D14" s="4">
        <v>2143</v>
      </c>
      <c r="E14" s="5">
        <v>2353</v>
      </c>
      <c r="F14" s="17"/>
      <c r="G14" s="35" t="s">
        <v>13</v>
      </c>
      <c r="H14" s="4">
        <v>2320</v>
      </c>
      <c r="I14" s="31">
        <f t="shared" si="1"/>
        <v>4744</v>
      </c>
      <c r="J14" s="1">
        <v>2581</v>
      </c>
      <c r="K14" s="2">
        <v>2163</v>
      </c>
    </row>
    <row r="15" spans="1:11" ht="19.5" customHeight="1">
      <c r="A15" s="55" t="s">
        <v>47</v>
      </c>
      <c r="B15" s="1">
        <v>1380</v>
      </c>
      <c r="C15" s="31">
        <f t="shared" si="0"/>
        <v>3032</v>
      </c>
      <c r="D15" s="4">
        <v>1529</v>
      </c>
      <c r="E15" s="5">
        <v>1503</v>
      </c>
      <c r="F15" s="17"/>
      <c r="G15" s="35" t="s">
        <v>15</v>
      </c>
      <c r="H15" s="4">
        <v>2808</v>
      </c>
      <c r="I15" s="31">
        <f t="shared" si="1"/>
        <v>6616</v>
      </c>
      <c r="J15" s="1">
        <v>3404</v>
      </c>
      <c r="K15" s="2">
        <v>3212</v>
      </c>
    </row>
    <row r="16" spans="1:11" ht="19.5" customHeight="1">
      <c r="A16" s="29" t="s">
        <v>48</v>
      </c>
      <c r="B16" s="1">
        <v>2050</v>
      </c>
      <c r="C16" s="31">
        <f t="shared" si="0"/>
        <v>4250</v>
      </c>
      <c r="D16" s="4">
        <v>1999</v>
      </c>
      <c r="E16" s="5">
        <v>2251</v>
      </c>
      <c r="F16" s="17"/>
      <c r="G16" s="35" t="s">
        <v>16</v>
      </c>
      <c r="H16" s="4">
        <v>1551</v>
      </c>
      <c r="I16" s="31">
        <f t="shared" si="1"/>
        <v>3399</v>
      </c>
      <c r="J16" s="1">
        <v>1816</v>
      </c>
      <c r="K16" s="2">
        <v>1583</v>
      </c>
    </row>
    <row r="17" spans="1:11" ht="19.5" customHeight="1">
      <c r="A17" s="29" t="s">
        <v>13</v>
      </c>
      <c r="B17" s="1">
        <v>1859</v>
      </c>
      <c r="C17" s="31">
        <f t="shared" si="0"/>
        <v>3867</v>
      </c>
      <c r="D17" s="4">
        <v>1992</v>
      </c>
      <c r="E17" s="5">
        <v>1875</v>
      </c>
      <c r="F17" s="17"/>
      <c r="G17" s="35" t="s">
        <v>20</v>
      </c>
      <c r="H17" s="4">
        <v>2227</v>
      </c>
      <c r="I17" s="31">
        <f t="shared" si="1"/>
        <v>5776</v>
      </c>
      <c r="J17" s="1">
        <v>2929</v>
      </c>
      <c r="K17" s="2">
        <v>2847</v>
      </c>
    </row>
    <row r="18" spans="1:11" ht="19.5" customHeight="1">
      <c r="A18" s="29" t="s">
        <v>15</v>
      </c>
      <c r="B18" s="1">
        <v>2044</v>
      </c>
      <c r="C18" s="31">
        <f t="shared" si="0"/>
        <v>4273</v>
      </c>
      <c r="D18" s="4">
        <v>2102</v>
      </c>
      <c r="E18" s="5">
        <v>2171</v>
      </c>
      <c r="F18" s="17"/>
      <c r="G18" s="35" t="s">
        <v>21</v>
      </c>
      <c r="H18" s="4">
        <v>2249</v>
      </c>
      <c r="I18" s="31">
        <f t="shared" si="1"/>
        <v>5730</v>
      </c>
      <c r="J18" s="1">
        <v>2974</v>
      </c>
      <c r="K18" s="2">
        <v>2756</v>
      </c>
    </row>
    <row r="19" spans="1:11" ht="19.5" customHeight="1">
      <c r="A19" s="29" t="s">
        <v>16</v>
      </c>
      <c r="B19" s="1">
        <v>1447</v>
      </c>
      <c r="C19" s="31">
        <f t="shared" si="0"/>
        <v>3153</v>
      </c>
      <c r="D19" s="4">
        <v>1492</v>
      </c>
      <c r="E19" s="5">
        <v>1661</v>
      </c>
      <c r="F19" s="17"/>
      <c r="G19" s="35" t="s">
        <v>22</v>
      </c>
      <c r="H19" s="4">
        <v>1609</v>
      </c>
      <c r="I19" s="31">
        <f t="shared" si="1"/>
        <v>3992</v>
      </c>
      <c r="J19" s="1">
        <v>1929</v>
      </c>
      <c r="K19" s="2">
        <v>2063</v>
      </c>
    </row>
    <row r="20" spans="1:11" ht="19.5" customHeight="1">
      <c r="A20" s="29" t="s">
        <v>20</v>
      </c>
      <c r="B20" s="1">
        <v>1360</v>
      </c>
      <c r="C20" s="31">
        <f t="shared" si="0"/>
        <v>3027</v>
      </c>
      <c r="D20" s="4">
        <v>1588</v>
      </c>
      <c r="E20" s="5">
        <v>1439</v>
      </c>
      <c r="F20" s="17"/>
      <c r="G20" s="35" t="s">
        <v>73</v>
      </c>
      <c r="H20" s="4">
        <v>1547</v>
      </c>
      <c r="I20" s="31">
        <f t="shared" si="1"/>
        <v>3241</v>
      </c>
      <c r="J20" s="1">
        <v>1678</v>
      </c>
      <c r="K20" s="2">
        <v>1563</v>
      </c>
    </row>
    <row r="21" spans="1:11" ht="19.5" customHeight="1">
      <c r="A21" s="29" t="s">
        <v>21</v>
      </c>
      <c r="B21" s="1">
        <v>1076</v>
      </c>
      <c r="C21" s="31">
        <f t="shared" si="0"/>
        <v>2407</v>
      </c>
      <c r="D21" s="4">
        <v>1223</v>
      </c>
      <c r="E21" s="5">
        <v>1184</v>
      </c>
      <c r="F21" s="17"/>
      <c r="G21" s="35" t="s">
        <v>13</v>
      </c>
      <c r="H21" s="4">
        <v>2584</v>
      </c>
      <c r="I21" s="31">
        <f t="shared" si="1"/>
        <v>5698</v>
      </c>
      <c r="J21" s="1">
        <v>3013</v>
      </c>
      <c r="K21" s="2">
        <v>2685</v>
      </c>
    </row>
    <row r="22" spans="1:11" ht="19.5" customHeight="1">
      <c r="A22" s="29" t="s">
        <v>22</v>
      </c>
      <c r="B22" s="1">
        <v>1315</v>
      </c>
      <c r="C22" s="31">
        <f t="shared" si="0"/>
        <v>3029</v>
      </c>
      <c r="D22" s="4">
        <v>1528</v>
      </c>
      <c r="E22" s="5">
        <v>1501</v>
      </c>
      <c r="F22" s="17"/>
      <c r="G22" s="35" t="s">
        <v>15</v>
      </c>
      <c r="H22" s="4">
        <v>430</v>
      </c>
      <c r="I22" s="31">
        <f t="shared" si="1"/>
        <v>1000</v>
      </c>
      <c r="J22" s="1">
        <v>514</v>
      </c>
      <c r="K22" s="2">
        <v>486</v>
      </c>
    </row>
    <row r="23" spans="1:11" ht="19.5" customHeight="1">
      <c r="A23" s="55" t="s">
        <v>49</v>
      </c>
      <c r="B23" s="1">
        <v>1780</v>
      </c>
      <c r="C23" s="31">
        <f t="shared" si="0"/>
        <v>4306</v>
      </c>
      <c r="D23" s="4">
        <v>2217</v>
      </c>
      <c r="E23" s="5">
        <v>2089</v>
      </c>
      <c r="F23" s="17"/>
      <c r="G23" s="35" t="s">
        <v>16</v>
      </c>
      <c r="H23" s="4">
        <v>2639</v>
      </c>
      <c r="I23" s="31">
        <f t="shared" si="1"/>
        <v>6477</v>
      </c>
      <c r="J23" s="1">
        <v>3227</v>
      </c>
      <c r="K23" s="2">
        <v>3250</v>
      </c>
    </row>
    <row r="24" spans="1:11" ht="19.5" customHeight="1">
      <c r="A24" s="29" t="s">
        <v>50</v>
      </c>
      <c r="B24" s="1">
        <v>952</v>
      </c>
      <c r="C24" s="31">
        <f t="shared" si="0"/>
        <v>2468</v>
      </c>
      <c r="D24" s="4">
        <v>1305</v>
      </c>
      <c r="E24" s="5">
        <v>1163</v>
      </c>
      <c r="F24" s="17"/>
      <c r="G24" s="35" t="s">
        <v>20</v>
      </c>
      <c r="H24" s="4">
        <v>1320</v>
      </c>
      <c r="I24" s="31">
        <f t="shared" si="1"/>
        <v>2987</v>
      </c>
      <c r="J24" s="1">
        <v>1532</v>
      </c>
      <c r="K24" s="2">
        <v>1455</v>
      </c>
    </row>
    <row r="25" spans="1:11" ht="19.5" customHeight="1">
      <c r="A25" s="29" t="s">
        <v>13</v>
      </c>
      <c r="B25" s="1">
        <v>799</v>
      </c>
      <c r="C25" s="31">
        <f t="shared" si="0"/>
        <v>1853</v>
      </c>
      <c r="D25" s="4">
        <v>992</v>
      </c>
      <c r="E25" s="5">
        <v>861</v>
      </c>
      <c r="F25" s="17"/>
      <c r="G25" s="35" t="s">
        <v>74</v>
      </c>
      <c r="H25" s="4">
        <v>3042</v>
      </c>
      <c r="I25" s="31">
        <f t="shared" si="1"/>
        <v>6236</v>
      </c>
      <c r="J25" s="1">
        <v>3227</v>
      </c>
      <c r="K25" s="2">
        <v>3009</v>
      </c>
    </row>
    <row r="26" spans="1:11" ht="19.5" customHeight="1">
      <c r="A26" s="29" t="s">
        <v>75</v>
      </c>
      <c r="B26" s="1">
        <v>2416</v>
      </c>
      <c r="C26" s="31">
        <f t="shared" si="0"/>
        <v>5177</v>
      </c>
      <c r="D26" s="4">
        <v>2721</v>
      </c>
      <c r="E26" s="5">
        <v>2456</v>
      </c>
      <c r="F26" s="17"/>
      <c r="G26" s="35" t="s">
        <v>13</v>
      </c>
      <c r="H26" s="4">
        <v>1777</v>
      </c>
      <c r="I26" s="31">
        <f t="shared" si="1"/>
        <v>3357</v>
      </c>
      <c r="J26" s="1">
        <v>1798</v>
      </c>
      <c r="K26" s="2">
        <v>1559</v>
      </c>
    </row>
    <row r="27" spans="1:11" ht="19.5" customHeight="1">
      <c r="A27" s="29" t="s">
        <v>13</v>
      </c>
      <c r="B27" s="1">
        <v>1981</v>
      </c>
      <c r="C27" s="31">
        <f t="shared" si="0"/>
        <v>3335</v>
      </c>
      <c r="D27" s="4">
        <v>1859</v>
      </c>
      <c r="E27" s="5">
        <v>1476</v>
      </c>
      <c r="F27" s="17"/>
      <c r="G27" s="35" t="s">
        <v>15</v>
      </c>
      <c r="H27" s="4">
        <v>3269</v>
      </c>
      <c r="I27" s="31">
        <f t="shared" si="1"/>
        <v>5035</v>
      </c>
      <c r="J27" s="1">
        <v>2725</v>
      </c>
      <c r="K27" s="2">
        <v>2310</v>
      </c>
    </row>
    <row r="28" spans="1:11" ht="19.5" customHeight="1">
      <c r="A28" s="29" t="s">
        <v>15</v>
      </c>
      <c r="B28" s="1">
        <v>538</v>
      </c>
      <c r="C28" s="31">
        <f aca="true" t="shared" si="2" ref="C28:C40">SUM(D28:E28)</f>
        <v>1116</v>
      </c>
      <c r="D28" s="4">
        <v>606</v>
      </c>
      <c r="E28" s="5">
        <v>510</v>
      </c>
      <c r="F28" s="17"/>
      <c r="G28" s="35" t="s">
        <v>16</v>
      </c>
      <c r="H28" s="4">
        <v>1701</v>
      </c>
      <c r="I28" s="31">
        <f aca="true" t="shared" si="3" ref="I28:I35">SUM(J28:K28)</f>
        <v>3189</v>
      </c>
      <c r="J28" s="1">
        <v>1679</v>
      </c>
      <c r="K28" s="2">
        <v>1510</v>
      </c>
    </row>
    <row r="29" spans="1:11" ht="19.5" customHeight="1">
      <c r="A29" s="29" t="s">
        <v>16</v>
      </c>
      <c r="B29" s="1">
        <v>2698</v>
      </c>
      <c r="C29" s="31">
        <f t="shared" si="2"/>
        <v>5511</v>
      </c>
      <c r="D29" s="4">
        <v>3047</v>
      </c>
      <c r="E29" s="5">
        <v>2464</v>
      </c>
      <c r="F29" s="17"/>
      <c r="G29" s="35" t="s">
        <v>20</v>
      </c>
      <c r="H29" s="4">
        <v>3299</v>
      </c>
      <c r="I29" s="31">
        <f t="shared" si="3"/>
        <v>6444</v>
      </c>
      <c r="J29" s="1">
        <v>3185</v>
      </c>
      <c r="K29" s="2">
        <v>3259</v>
      </c>
    </row>
    <row r="30" spans="1:11" ht="19.5" customHeight="1">
      <c r="A30" s="29" t="s">
        <v>20</v>
      </c>
      <c r="B30" s="1">
        <v>4035</v>
      </c>
      <c r="C30" s="31">
        <f t="shared" si="2"/>
        <v>7174</v>
      </c>
      <c r="D30" s="4">
        <v>3826</v>
      </c>
      <c r="E30" s="5">
        <v>3348</v>
      </c>
      <c r="F30" s="17"/>
      <c r="G30" s="35" t="s">
        <v>21</v>
      </c>
      <c r="H30" s="4">
        <v>1647</v>
      </c>
      <c r="I30" s="31">
        <f t="shared" si="3"/>
        <v>3059</v>
      </c>
      <c r="J30" s="1">
        <v>1655</v>
      </c>
      <c r="K30" s="2">
        <v>1404</v>
      </c>
    </row>
    <row r="31" spans="1:11" ht="19.5" customHeight="1">
      <c r="A31" s="29" t="s">
        <v>21</v>
      </c>
      <c r="B31" s="1">
        <v>3752</v>
      </c>
      <c r="C31" s="31">
        <f t="shared" si="2"/>
        <v>6475</v>
      </c>
      <c r="D31" s="4">
        <v>3562</v>
      </c>
      <c r="E31" s="5">
        <v>2913</v>
      </c>
      <c r="F31" s="17"/>
      <c r="G31" s="35" t="s">
        <v>22</v>
      </c>
      <c r="H31" s="4">
        <v>2578</v>
      </c>
      <c r="I31" s="31">
        <f t="shared" si="3"/>
        <v>5016</v>
      </c>
      <c r="J31" s="1">
        <v>2699</v>
      </c>
      <c r="K31" s="2">
        <v>2317</v>
      </c>
    </row>
    <row r="32" spans="1:11" ht="19.5" customHeight="1">
      <c r="A32" s="29" t="s">
        <v>22</v>
      </c>
      <c r="B32" s="1">
        <v>1529</v>
      </c>
      <c r="C32" s="31">
        <f t="shared" si="2"/>
        <v>3006</v>
      </c>
      <c r="D32" s="4">
        <v>1592</v>
      </c>
      <c r="E32" s="5">
        <v>1414</v>
      </c>
      <c r="F32" s="17"/>
      <c r="G32" s="35" t="s">
        <v>33</v>
      </c>
      <c r="H32" s="4">
        <v>1790</v>
      </c>
      <c r="I32" s="31">
        <f t="shared" si="3"/>
        <v>3252</v>
      </c>
      <c r="J32" s="1">
        <v>1774</v>
      </c>
      <c r="K32" s="2">
        <v>1478</v>
      </c>
    </row>
    <row r="33" spans="1:11" ht="19.5" customHeight="1">
      <c r="A33" s="29" t="s">
        <v>33</v>
      </c>
      <c r="B33" s="1">
        <v>2229</v>
      </c>
      <c r="C33" s="31">
        <f t="shared" si="2"/>
        <v>4915</v>
      </c>
      <c r="D33" s="4">
        <v>2638</v>
      </c>
      <c r="E33" s="5">
        <v>2277</v>
      </c>
      <c r="F33" s="17"/>
      <c r="G33" s="35" t="s">
        <v>51</v>
      </c>
      <c r="H33" s="4">
        <v>4058</v>
      </c>
      <c r="I33" s="31">
        <f t="shared" si="3"/>
        <v>10285</v>
      </c>
      <c r="J33" s="1">
        <v>5007</v>
      </c>
      <c r="K33" s="2">
        <v>5278</v>
      </c>
    </row>
    <row r="34" spans="1:11" ht="19.5" customHeight="1">
      <c r="A34" s="29" t="s">
        <v>52</v>
      </c>
      <c r="B34" s="1">
        <v>1158</v>
      </c>
      <c r="C34" s="31">
        <f t="shared" si="2"/>
        <v>2970</v>
      </c>
      <c r="D34" s="4">
        <v>1515</v>
      </c>
      <c r="E34" s="5">
        <v>1455</v>
      </c>
      <c r="F34" s="17"/>
      <c r="G34" s="35" t="s">
        <v>13</v>
      </c>
      <c r="H34" s="4">
        <v>1569</v>
      </c>
      <c r="I34" s="31">
        <f t="shared" si="3"/>
        <v>3705</v>
      </c>
      <c r="J34" s="1">
        <v>1758</v>
      </c>
      <c r="K34" s="2">
        <v>1947</v>
      </c>
    </row>
    <row r="35" spans="1:11" ht="19.5" customHeight="1" thickBot="1">
      <c r="A35" s="29" t="s">
        <v>76</v>
      </c>
      <c r="B35" s="1">
        <v>1251</v>
      </c>
      <c r="C35" s="31">
        <f t="shared" si="2"/>
        <v>2550</v>
      </c>
      <c r="D35" s="4">
        <v>1351</v>
      </c>
      <c r="E35" s="5">
        <v>1199</v>
      </c>
      <c r="F35" s="17"/>
      <c r="G35" s="35" t="s">
        <v>53</v>
      </c>
      <c r="H35" s="4">
        <v>1004</v>
      </c>
      <c r="I35" s="31">
        <f t="shared" si="3"/>
        <v>2222</v>
      </c>
      <c r="J35" s="1">
        <v>1175</v>
      </c>
      <c r="K35" s="2">
        <v>1047</v>
      </c>
    </row>
    <row r="36" spans="1:11" ht="19.5" customHeight="1" thickBot="1">
      <c r="A36" s="29" t="s">
        <v>13</v>
      </c>
      <c r="B36" s="1">
        <v>2784</v>
      </c>
      <c r="C36" s="31">
        <f t="shared" si="2"/>
        <v>6659</v>
      </c>
      <c r="D36" s="4">
        <v>3316</v>
      </c>
      <c r="E36" s="5">
        <v>3343</v>
      </c>
      <c r="F36" s="17"/>
      <c r="G36" s="36" t="s">
        <v>28</v>
      </c>
      <c r="H36" s="51">
        <f>SUM(H11:H35)</f>
        <v>52478</v>
      </c>
      <c r="I36" s="51">
        <f>SUM(I11:I35)</f>
        <v>112458</v>
      </c>
      <c r="J36" s="52">
        <f>SUM(J11:J35)</f>
        <v>58008</v>
      </c>
      <c r="K36" s="53">
        <f>SUM(K11:K35)</f>
        <v>54450</v>
      </c>
    </row>
    <row r="37" spans="1:11" ht="19.5" customHeight="1">
      <c r="A37" s="29" t="s">
        <v>15</v>
      </c>
      <c r="B37" s="1">
        <v>3939</v>
      </c>
      <c r="C37" s="31">
        <f t="shared" si="2"/>
        <v>8611</v>
      </c>
      <c r="D37" s="4">
        <v>4297</v>
      </c>
      <c r="E37" s="5">
        <v>4314</v>
      </c>
      <c r="F37" s="17"/>
      <c r="G37" s="17"/>
      <c r="H37" s="17"/>
      <c r="I37" s="17"/>
      <c r="J37" s="38"/>
      <c r="K37" s="38"/>
    </row>
    <row r="38" spans="1:11" ht="19.5" customHeight="1">
      <c r="A38" s="29" t="s">
        <v>16</v>
      </c>
      <c r="B38" s="1">
        <v>1647</v>
      </c>
      <c r="C38" s="31">
        <f t="shared" si="2"/>
        <v>3671</v>
      </c>
      <c r="D38" s="4">
        <v>1742</v>
      </c>
      <c r="E38" s="5">
        <v>1929</v>
      </c>
      <c r="F38" s="17"/>
      <c r="G38" s="17"/>
      <c r="H38" s="17"/>
      <c r="I38" s="17"/>
      <c r="J38" s="38"/>
      <c r="K38" s="38"/>
    </row>
    <row r="39" spans="1:11" ht="19.5" customHeight="1">
      <c r="A39" s="29" t="s">
        <v>20</v>
      </c>
      <c r="B39" s="1">
        <v>2049</v>
      </c>
      <c r="C39" s="31">
        <f t="shared" si="2"/>
        <v>3812</v>
      </c>
      <c r="D39" s="4">
        <v>1864</v>
      </c>
      <c r="E39" s="5">
        <v>1948</v>
      </c>
      <c r="F39" s="17"/>
      <c r="G39" s="17"/>
      <c r="H39" s="17"/>
      <c r="I39" s="17"/>
      <c r="J39" s="38"/>
      <c r="K39" s="38"/>
    </row>
    <row r="40" spans="1:11" ht="19.5" customHeight="1" thickBot="1">
      <c r="A40" s="29" t="s">
        <v>21</v>
      </c>
      <c r="B40" s="1">
        <v>2931</v>
      </c>
      <c r="C40" s="31">
        <f t="shared" si="2"/>
        <v>5128</v>
      </c>
      <c r="D40" s="4">
        <v>2590</v>
      </c>
      <c r="E40" s="5">
        <v>2538</v>
      </c>
      <c r="F40" s="17"/>
      <c r="G40" s="17"/>
      <c r="H40" s="17"/>
      <c r="I40" s="17"/>
      <c r="J40" s="38"/>
      <c r="K40" s="38"/>
    </row>
    <row r="41" spans="1:11" ht="19.5" customHeight="1" thickBot="1">
      <c r="A41" s="26" t="s">
        <v>28</v>
      </c>
      <c r="B41" s="52">
        <f>SUM(B11:B40)</f>
        <v>57036</v>
      </c>
      <c r="C41" s="51">
        <f>SUM(C11:C40)</f>
        <v>119983</v>
      </c>
      <c r="D41" s="51">
        <f>SUM(D11:D40)</f>
        <v>61596</v>
      </c>
      <c r="E41" s="51">
        <f>SUM(E11:E40)</f>
        <v>58387</v>
      </c>
      <c r="F41" s="17"/>
      <c r="G41" s="39"/>
      <c r="H41" s="39"/>
      <c r="I41" s="39"/>
      <c r="J41" s="40"/>
      <c r="K41" s="40"/>
    </row>
    <row r="42" spans="5:11" ht="13.5">
      <c r="E42" s="8" t="s">
        <v>65</v>
      </c>
      <c r="G42" s="41"/>
      <c r="H42" s="41"/>
      <c r="I42" s="41"/>
      <c r="J42" s="42"/>
      <c r="K42" s="42"/>
    </row>
    <row r="43" ht="13.5">
      <c r="E43" s="8" t="s">
        <v>66</v>
      </c>
    </row>
    <row r="44" ht="13.5">
      <c r="E44" s="8" t="s">
        <v>66</v>
      </c>
    </row>
    <row r="45" ht="13.5">
      <c r="E45" s="8" t="s">
        <v>65</v>
      </c>
    </row>
  </sheetData>
  <sheetProtection sheet="1"/>
  <mergeCells count="1">
    <mergeCell ref="I6:J6"/>
  </mergeCells>
  <printOptions/>
  <pageMargins left="0.55" right="0.53" top="0.984" bottom="0.984" header="0.512" footer="0.512"/>
  <pageSetup horizontalDpi="400" verticalDpi="4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75" zoomScalePageLayoutView="0" workbookViewId="0" topLeftCell="A1">
      <selection activeCell="A13" sqref="A13"/>
    </sheetView>
  </sheetViews>
  <sheetFormatPr defaultColWidth="9.00390625" defaultRowHeight="13.5"/>
  <cols>
    <col min="1" max="1" width="14.625" style="6" customWidth="1"/>
    <col min="2" max="2" width="7.625" style="6" customWidth="1"/>
    <col min="3" max="3" width="7.625" style="8" customWidth="1"/>
    <col min="4" max="5" width="7.625" style="6" customWidth="1"/>
    <col min="6" max="6" width="1.875" style="6" customWidth="1"/>
    <col min="7" max="7" width="14.625" style="6" customWidth="1"/>
    <col min="8" max="11" width="7.625" style="6" customWidth="1"/>
    <col min="12" max="16384" width="9.00390625" style="6" customWidth="1"/>
  </cols>
  <sheetData>
    <row r="1" spans="2:8" ht="25.5" customHeight="1">
      <c r="B1" s="43" t="s">
        <v>0</v>
      </c>
      <c r="C1" s="7"/>
      <c r="D1" s="43"/>
      <c r="E1" s="43"/>
      <c r="F1" s="43"/>
      <c r="G1" s="43"/>
      <c r="H1" s="43"/>
    </row>
    <row r="2" ht="16.5" customHeight="1"/>
    <row r="3" ht="16.5" customHeight="1"/>
    <row r="4" spans="1:10" ht="16.5" customHeight="1">
      <c r="A4" s="9" t="s">
        <v>1</v>
      </c>
      <c r="B4" s="12"/>
      <c r="C4" s="10"/>
      <c r="D4" s="12"/>
      <c r="I4" s="44" t="s">
        <v>54</v>
      </c>
      <c r="J4" s="44"/>
    </row>
    <row r="5" spans="1:4" ht="4.5" customHeight="1">
      <c r="A5" s="12"/>
      <c r="B5" s="12"/>
      <c r="C5" s="10"/>
      <c r="D5" s="12"/>
    </row>
    <row r="6" spans="9:10" ht="16.5" customHeight="1">
      <c r="I6" s="64">
        <f>'P1'!I6:J6</f>
        <v>40452</v>
      </c>
      <c r="J6" s="64"/>
    </row>
    <row r="7" ht="7.5" customHeight="1" thickBot="1"/>
    <row r="8" spans="1:11" ht="19.5" customHeight="1">
      <c r="A8" s="13" t="s">
        <v>3</v>
      </c>
      <c r="B8" s="45" t="s">
        <v>4</v>
      </c>
      <c r="C8" s="15" t="s">
        <v>5</v>
      </c>
      <c r="D8" s="46"/>
      <c r="E8" s="19"/>
      <c r="F8" s="38"/>
      <c r="G8" s="13" t="s">
        <v>3</v>
      </c>
      <c r="H8" s="45" t="s">
        <v>4</v>
      </c>
      <c r="I8" s="46" t="s">
        <v>5</v>
      </c>
      <c r="J8" s="46"/>
      <c r="K8" s="19"/>
    </row>
    <row r="9" spans="1:11" ht="19.5" customHeight="1" thickBot="1">
      <c r="A9" s="20" t="s">
        <v>6</v>
      </c>
      <c r="B9" s="47"/>
      <c r="C9" s="22" t="s">
        <v>7</v>
      </c>
      <c r="D9" s="48" t="s">
        <v>8</v>
      </c>
      <c r="E9" s="25" t="s">
        <v>9</v>
      </c>
      <c r="F9" s="38"/>
      <c r="G9" s="20" t="s">
        <v>6</v>
      </c>
      <c r="H9" s="47"/>
      <c r="I9" s="48" t="s">
        <v>7</v>
      </c>
      <c r="J9" s="48" t="s">
        <v>8</v>
      </c>
      <c r="K9" s="25" t="s">
        <v>9</v>
      </c>
    </row>
    <row r="10" spans="1:11" ht="19.5" customHeight="1" thickBot="1">
      <c r="A10" s="49" t="s">
        <v>7</v>
      </c>
      <c r="B10" s="60"/>
      <c r="C10" s="58"/>
      <c r="D10" s="60"/>
      <c r="E10" s="59"/>
      <c r="F10" s="38"/>
      <c r="G10" s="62" t="s">
        <v>10</v>
      </c>
      <c r="H10" s="60"/>
      <c r="I10" s="60"/>
      <c r="J10" s="60"/>
      <c r="K10" s="59"/>
    </row>
    <row r="11" spans="1:11" ht="19.5" customHeight="1">
      <c r="A11" s="35" t="s">
        <v>55</v>
      </c>
      <c r="B11" s="1">
        <v>1008</v>
      </c>
      <c r="C11" s="31">
        <f>SUM(D11:E11)</f>
        <v>2745</v>
      </c>
      <c r="D11" s="1">
        <v>1291</v>
      </c>
      <c r="E11" s="2">
        <v>1454</v>
      </c>
      <c r="F11" s="56"/>
      <c r="G11" s="55"/>
      <c r="H11" s="50"/>
      <c r="I11" s="50"/>
      <c r="J11" s="50"/>
      <c r="K11" s="34"/>
    </row>
    <row r="12" spans="1:11" ht="19.5" customHeight="1">
      <c r="A12" s="29" t="s">
        <v>15</v>
      </c>
      <c r="B12" s="1">
        <v>0</v>
      </c>
      <c r="C12" s="31">
        <f>SUM(D12:E12)</f>
        <v>0</v>
      </c>
      <c r="D12" s="1">
        <v>0</v>
      </c>
      <c r="E12" s="2">
        <v>0</v>
      </c>
      <c r="F12" s="38"/>
      <c r="G12" s="29"/>
      <c r="H12" s="50"/>
      <c r="I12" s="50"/>
      <c r="J12" s="50"/>
      <c r="K12" s="34"/>
    </row>
    <row r="13" spans="1:11" ht="19.5" customHeight="1">
      <c r="A13" s="29" t="s">
        <v>16</v>
      </c>
      <c r="B13" s="1">
        <v>113</v>
      </c>
      <c r="C13" s="31">
        <f>SUM(D13:E13)</f>
        <v>125</v>
      </c>
      <c r="D13" s="1">
        <v>114</v>
      </c>
      <c r="E13" s="2">
        <v>11</v>
      </c>
      <c r="F13" s="38"/>
      <c r="G13" s="29"/>
      <c r="H13" s="50"/>
      <c r="I13" s="50"/>
      <c r="J13" s="50"/>
      <c r="K13" s="34"/>
    </row>
    <row r="14" spans="1:11" ht="19.5" customHeight="1">
      <c r="A14" s="29" t="s">
        <v>20</v>
      </c>
      <c r="B14" s="1">
        <v>865</v>
      </c>
      <c r="C14" s="31">
        <f aca="true" t="shared" si="0" ref="C14:C27">SUM(D14:E14)</f>
        <v>2612</v>
      </c>
      <c r="D14" s="1">
        <v>1273</v>
      </c>
      <c r="E14" s="2">
        <v>1339</v>
      </c>
      <c r="F14" s="38"/>
      <c r="G14" s="29"/>
      <c r="H14" s="50"/>
      <c r="I14" s="50"/>
      <c r="J14" s="50"/>
      <c r="K14" s="34"/>
    </row>
    <row r="15" spans="1:11" ht="19.5" customHeight="1">
      <c r="A15" s="29" t="s">
        <v>21</v>
      </c>
      <c r="B15" s="1">
        <v>0</v>
      </c>
      <c r="C15" s="31">
        <f t="shared" si="0"/>
        <v>0</v>
      </c>
      <c r="D15" s="1">
        <v>0</v>
      </c>
      <c r="E15" s="2">
        <v>0</v>
      </c>
      <c r="F15" s="38"/>
      <c r="G15" s="29"/>
      <c r="H15" s="50"/>
      <c r="I15" s="50"/>
      <c r="J15" s="50"/>
      <c r="K15" s="34"/>
    </row>
    <row r="16" spans="1:11" ht="19.5" customHeight="1">
      <c r="A16" s="29" t="s">
        <v>56</v>
      </c>
      <c r="B16" s="1">
        <v>1002</v>
      </c>
      <c r="C16" s="31">
        <f t="shared" si="0"/>
        <v>2401</v>
      </c>
      <c r="D16" s="1">
        <v>1254</v>
      </c>
      <c r="E16" s="2">
        <v>1147</v>
      </c>
      <c r="F16" s="38"/>
      <c r="G16" s="55"/>
      <c r="H16" s="50"/>
      <c r="I16" s="50"/>
      <c r="J16" s="50"/>
      <c r="K16" s="34"/>
    </row>
    <row r="17" spans="1:11" ht="19.5" customHeight="1">
      <c r="A17" s="29" t="s">
        <v>13</v>
      </c>
      <c r="B17" s="1">
        <v>768</v>
      </c>
      <c r="C17" s="31">
        <f t="shared" si="0"/>
        <v>1837</v>
      </c>
      <c r="D17" s="1">
        <v>908</v>
      </c>
      <c r="E17" s="2">
        <v>929</v>
      </c>
      <c r="F17" s="38"/>
      <c r="G17" s="29"/>
      <c r="H17" s="50"/>
      <c r="I17" s="50"/>
      <c r="J17" s="50"/>
      <c r="K17" s="34"/>
    </row>
    <row r="18" spans="1:11" ht="19.5" customHeight="1">
      <c r="A18" s="29" t="s">
        <v>15</v>
      </c>
      <c r="B18" s="1">
        <v>609</v>
      </c>
      <c r="C18" s="31">
        <f t="shared" si="0"/>
        <v>1513</v>
      </c>
      <c r="D18" s="1">
        <v>778</v>
      </c>
      <c r="E18" s="2">
        <v>735</v>
      </c>
      <c r="F18" s="38"/>
      <c r="G18" s="29"/>
      <c r="H18" s="50"/>
      <c r="I18" s="50"/>
      <c r="J18" s="50"/>
      <c r="K18" s="34"/>
    </row>
    <row r="19" spans="1:11" ht="19.5" customHeight="1">
      <c r="A19" s="29" t="s">
        <v>16</v>
      </c>
      <c r="B19" s="1">
        <v>806</v>
      </c>
      <c r="C19" s="31">
        <f t="shared" si="0"/>
        <v>1953</v>
      </c>
      <c r="D19" s="1">
        <v>1043</v>
      </c>
      <c r="E19" s="2">
        <v>910</v>
      </c>
      <c r="F19" s="38"/>
      <c r="G19" s="29"/>
      <c r="H19" s="50"/>
      <c r="I19" s="50"/>
      <c r="J19" s="50"/>
      <c r="K19" s="34"/>
    </row>
    <row r="20" spans="1:11" ht="19.5" customHeight="1">
      <c r="A20" s="29" t="s">
        <v>20</v>
      </c>
      <c r="B20" s="1">
        <v>1314</v>
      </c>
      <c r="C20" s="31">
        <f t="shared" si="0"/>
        <v>3102</v>
      </c>
      <c r="D20" s="1">
        <v>1571</v>
      </c>
      <c r="E20" s="2">
        <v>1531</v>
      </c>
      <c r="F20" s="38"/>
      <c r="G20" s="29"/>
      <c r="H20" s="50"/>
      <c r="I20" s="50"/>
      <c r="J20" s="50"/>
      <c r="K20" s="34"/>
    </row>
    <row r="21" spans="1:11" ht="19.5" customHeight="1">
      <c r="A21" s="29" t="s">
        <v>57</v>
      </c>
      <c r="B21" s="1">
        <v>1062</v>
      </c>
      <c r="C21" s="31">
        <f t="shared" si="0"/>
        <v>2394</v>
      </c>
      <c r="D21" s="1">
        <v>1228</v>
      </c>
      <c r="E21" s="2">
        <v>1166</v>
      </c>
      <c r="F21" s="38"/>
      <c r="G21" s="29"/>
      <c r="H21" s="50"/>
      <c r="I21" s="50"/>
      <c r="J21" s="50"/>
      <c r="K21" s="34"/>
    </row>
    <row r="22" spans="1:11" ht="19.5" customHeight="1">
      <c r="A22" s="29" t="s">
        <v>13</v>
      </c>
      <c r="B22" s="1">
        <v>868</v>
      </c>
      <c r="C22" s="31">
        <f t="shared" si="0"/>
        <v>2087</v>
      </c>
      <c r="D22" s="1">
        <v>1061</v>
      </c>
      <c r="E22" s="2">
        <v>1026</v>
      </c>
      <c r="F22" s="38"/>
      <c r="G22" s="29"/>
      <c r="H22" s="50"/>
      <c r="I22" s="50"/>
      <c r="J22" s="50"/>
      <c r="K22" s="34"/>
    </row>
    <row r="23" spans="1:11" ht="19.5" customHeight="1">
      <c r="A23" s="29" t="s">
        <v>58</v>
      </c>
      <c r="B23" s="1">
        <v>630</v>
      </c>
      <c r="C23" s="31">
        <f t="shared" si="0"/>
        <v>1314</v>
      </c>
      <c r="D23" s="1">
        <v>683</v>
      </c>
      <c r="E23" s="2">
        <v>631</v>
      </c>
      <c r="F23" s="38"/>
      <c r="G23" s="29"/>
      <c r="H23" s="50"/>
      <c r="I23" s="50"/>
      <c r="J23" s="50"/>
      <c r="K23" s="34"/>
    </row>
    <row r="24" spans="1:11" ht="19.5" customHeight="1">
      <c r="A24" s="29" t="s">
        <v>13</v>
      </c>
      <c r="B24" s="1">
        <v>835</v>
      </c>
      <c r="C24" s="31">
        <f t="shared" si="0"/>
        <v>1667</v>
      </c>
      <c r="D24" s="1">
        <v>883</v>
      </c>
      <c r="E24" s="2">
        <v>784</v>
      </c>
      <c r="F24" s="38"/>
      <c r="G24" s="55"/>
      <c r="H24" s="50"/>
      <c r="I24" s="50"/>
      <c r="J24" s="50"/>
      <c r="K24" s="34"/>
    </row>
    <row r="25" spans="1:11" ht="19.5" customHeight="1">
      <c r="A25" s="29" t="s">
        <v>15</v>
      </c>
      <c r="B25" s="1">
        <v>703</v>
      </c>
      <c r="C25" s="31">
        <f t="shared" si="0"/>
        <v>1449</v>
      </c>
      <c r="D25" s="1">
        <v>764</v>
      </c>
      <c r="E25" s="2">
        <v>685</v>
      </c>
      <c r="F25" s="38"/>
      <c r="G25" s="29"/>
      <c r="H25" s="50"/>
      <c r="I25" s="50"/>
      <c r="J25" s="50"/>
      <c r="K25" s="34"/>
    </row>
    <row r="26" spans="1:11" ht="19.5" customHeight="1">
      <c r="A26" s="29" t="s">
        <v>59</v>
      </c>
      <c r="B26" s="1">
        <v>2114</v>
      </c>
      <c r="C26" s="31">
        <f t="shared" si="0"/>
        <v>4486</v>
      </c>
      <c r="D26" s="1">
        <v>2295</v>
      </c>
      <c r="E26" s="2">
        <v>2191</v>
      </c>
      <c r="F26" s="38"/>
      <c r="G26" s="29"/>
      <c r="H26" s="50"/>
      <c r="I26" s="50"/>
      <c r="J26" s="50"/>
      <c r="K26" s="34"/>
    </row>
    <row r="27" spans="1:11" ht="19.5" customHeight="1">
      <c r="A27" s="29" t="s">
        <v>13</v>
      </c>
      <c r="B27" s="1">
        <v>1114</v>
      </c>
      <c r="C27" s="31">
        <f t="shared" si="0"/>
        <v>2470</v>
      </c>
      <c r="D27" s="1">
        <v>1192</v>
      </c>
      <c r="E27" s="2">
        <v>1278</v>
      </c>
      <c r="F27" s="38"/>
      <c r="G27" s="29"/>
      <c r="H27" s="50"/>
      <c r="I27" s="50"/>
      <c r="J27" s="50"/>
      <c r="K27" s="34"/>
    </row>
    <row r="28" spans="1:11" ht="19.5" customHeight="1">
      <c r="A28" s="29" t="s">
        <v>15</v>
      </c>
      <c r="B28" s="1">
        <v>1667</v>
      </c>
      <c r="C28" s="31">
        <f aca="true" t="shared" si="1" ref="C28:C40">SUM(D28:E28)</f>
        <v>3624</v>
      </c>
      <c r="D28" s="1">
        <v>1895</v>
      </c>
      <c r="E28" s="2">
        <v>1729</v>
      </c>
      <c r="F28" s="38"/>
      <c r="G28" s="29"/>
      <c r="H28" s="50"/>
      <c r="I28" s="50"/>
      <c r="J28" s="50"/>
      <c r="K28" s="34"/>
    </row>
    <row r="29" spans="1:11" ht="19.5" customHeight="1">
      <c r="A29" s="29" t="s">
        <v>60</v>
      </c>
      <c r="B29" s="1">
        <v>1621</v>
      </c>
      <c r="C29" s="31">
        <f t="shared" si="1"/>
        <v>3365</v>
      </c>
      <c r="D29" s="1">
        <v>1748</v>
      </c>
      <c r="E29" s="2">
        <v>1617</v>
      </c>
      <c r="F29" s="38"/>
      <c r="G29" s="29"/>
      <c r="H29" s="50"/>
      <c r="I29" s="50"/>
      <c r="J29" s="50"/>
      <c r="K29" s="34"/>
    </row>
    <row r="30" spans="1:11" ht="19.5" customHeight="1">
      <c r="A30" s="29" t="s">
        <v>13</v>
      </c>
      <c r="B30" s="1">
        <v>1511</v>
      </c>
      <c r="C30" s="31">
        <f t="shared" si="1"/>
        <v>3117</v>
      </c>
      <c r="D30" s="1">
        <v>1585</v>
      </c>
      <c r="E30" s="2">
        <v>1532</v>
      </c>
      <c r="F30" s="38"/>
      <c r="G30" s="29"/>
      <c r="H30" s="50"/>
      <c r="I30" s="50"/>
      <c r="J30" s="50"/>
      <c r="K30" s="34"/>
    </row>
    <row r="31" spans="1:11" ht="19.5" customHeight="1">
      <c r="A31" s="29" t="s">
        <v>15</v>
      </c>
      <c r="B31" s="1">
        <v>740</v>
      </c>
      <c r="C31" s="31">
        <f t="shared" si="1"/>
        <v>1596</v>
      </c>
      <c r="D31" s="1">
        <v>820</v>
      </c>
      <c r="E31" s="2">
        <v>776</v>
      </c>
      <c r="F31" s="38"/>
      <c r="G31" s="29"/>
      <c r="H31" s="50"/>
      <c r="I31" s="50"/>
      <c r="J31" s="50"/>
      <c r="K31" s="34"/>
    </row>
    <row r="32" spans="1:11" ht="19.5" customHeight="1">
      <c r="A32" s="29" t="s">
        <v>61</v>
      </c>
      <c r="B32" s="1">
        <v>371</v>
      </c>
      <c r="C32" s="31">
        <f t="shared" si="1"/>
        <v>976</v>
      </c>
      <c r="D32" s="1">
        <v>524</v>
      </c>
      <c r="E32" s="2">
        <v>452</v>
      </c>
      <c r="F32" s="38"/>
      <c r="G32" s="29"/>
      <c r="H32" s="50"/>
      <c r="I32" s="50"/>
      <c r="J32" s="50"/>
      <c r="K32" s="34"/>
    </row>
    <row r="33" spans="1:11" ht="19.5" customHeight="1">
      <c r="A33" s="29" t="s">
        <v>13</v>
      </c>
      <c r="B33" s="1">
        <v>1309</v>
      </c>
      <c r="C33" s="31">
        <f t="shared" si="1"/>
        <v>3346</v>
      </c>
      <c r="D33" s="1">
        <v>1703</v>
      </c>
      <c r="E33" s="2">
        <v>1643</v>
      </c>
      <c r="F33" s="38"/>
      <c r="G33" s="29"/>
      <c r="H33" s="50"/>
      <c r="I33" s="50"/>
      <c r="J33" s="50"/>
      <c r="K33" s="34"/>
    </row>
    <row r="34" spans="1:11" ht="19.5" customHeight="1">
      <c r="A34" s="29" t="s">
        <v>62</v>
      </c>
      <c r="B34" s="1">
        <v>763</v>
      </c>
      <c r="C34" s="31">
        <f t="shared" si="1"/>
        <v>1634</v>
      </c>
      <c r="D34" s="1">
        <v>909</v>
      </c>
      <c r="E34" s="2">
        <v>725</v>
      </c>
      <c r="F34" s="38"/>
      <c r="G34" s="29"/>
      <c r="H34" s="50"/>
      <c r="I34" s="50"/>
      <c r="J34" s="50"/>
      <c r="K34" s="34"/>
    </row>
    <row r="35" spans="1:11" ht="19.5" customHeight="1">
      <c r="A35" s="29" t="s">
        <v>13</v>
      </c>
      <c r="B35" s="1">
        <v>1254</v>
      </c>
      <c r="C35" s="31">
        <f t="shared" si="1"/>
        <v>2774</v>
      </c>
      <c r="D35" s="1">
        <v>1417</v>
      </c>
      <c r="E35" s="2">
        <v>1357</v>
      </c>
      <c r="F35" s="38"/>
      <c r="G35" s="29"/>
      <c r="H35" s="50"/>
      <c r="I35" s="50"/>
      <c r="J35" s="50"/>
      <c r="K35" s="34"/>
    </row>
    <row r="36" spans="1:11" ht="19.5" customHeight="1" thickBot="1">
      <c r="A36" s="29" t="s">
        <v>15</v>
      </c>
      <c r="B36" s="1">
        <v>988</v>
      </c>
      <c r="C36" s="31">
        <f t="shared" si="1"/>
        <v>2196</v>
      </c>
      <c r="D36" s="1">
        <v>1158</v>
      </c>
      <c r="E36" s="2">
        <v>1038</v>
      </c>
      <c r="F36" s="38"/>
      <c r="G36" s="29"/>
      <c r="H36" s="50"/>
      <c r="I36" s="50"/>
      <c r="J36" s="50"/>
      <c r="K36" s="34"/>
    </row>
    <row r="37" spans="1:11" ht="19.5" customHeight="1" thickBot="1">
      <c r="A37" s="29" t="s">
        <v>16</v>
      </c>
      <c r="B37" s="1">
        <v>1373</v>
      </c>
      <c r="C37" s="31">
        <f t="shared" si="1"/>
        <v>3142</v>
      </c>
      <c r="D37" s="1">
        <v>1657</v>
      </c>
      <c r="E37" s="2">
        <v>1485</v>
      </c>
      <c r="F37" s="38"/>
      <c r="G37" s="26" t="s">
        <v>28</v>
      </c>
      <c r="H37" s="52"/>
      <c r="I37" s="52"/>
      <c r="J37" s="52"/>
      <c r="K37" s="53"/>
    </row>
    <row r="38" spans="1:11" ht="19.5" customHeight="1">
      <c r="A38" s="29" t="s">
        <v>63</v>
      </c>
      <c r="B38" s="1">
        <v>408</v>
      </c>
      <c r="C38" s="31">
        <f t="shared" si="1"/>
        <v>995</v>
      </c>
      <c r="D38" s="1">
        <v>491</v>
      </c>
      <c r="E38" s="2">
        <v>504</v>
      </c>
      <c r="F38" s="38"/>
      <c r="G38" s="38"/>
      <c r="H38" s="38"/>
      <c r="I38" s="38"/>
      <c r="J38" s="38"/>
      <c r="K38" s="38"/>
    </row>
    <row r="39" spans="1:11" ht="19.5" customHeight="1">
      <c r="A39" s="29" t="s">
        <v>13</v>
      </c>
      <c r="B39" s="1">
        <v>789</v>
      </c>
      <c r="C39" s="31">
        <f t="shared" si="1"/>
        <v>1890</v>
      </c>
      <c r="D39" s="1">
        <v>974</v>
      </c>
      <c r="E39" s="2">
        <v>916</v>
      </c>
      <c r="F39" s="38"/>
      <c r="G39" s="38"/>
      <c r="H39" s="38"/>
      <c r="I39" s="38"/>
      <c r="J39" s="38"/>
      <c r="K39" s="38"/>
    </row>
    <row r="40" spans="1:11" ht="19.5" customHeight="1">
      <c r="A40" s="29" t="s">
        <v>64</v>
      </c>
      <c r="B40" s="1">
        <v>826</v>
      </c>
      <c r="C40" s="31">
        <f t="shared" si="1"/>
        <v>1829</v>
      </c>
      <c r="D40" s="1">
        <v>920</v>
      </c>
      <c r="E40" s="2">
        <v>909</v>
      </c>
      <c r="F40" s="38"/>
      <c r="G40" s="38"/>
      <c r="H40" s="38"/>
      <c r="I40" s="38"/>
      <c r="J40" s="38"/>
      <c r="K40" s="38"/>
    </row>
    <row r="41" spans="1:11" ht="19.5" customHeight="1" thickBot="1">
      <c r="A41" s="29" t="s">
        <v>13</v>
      </c>
      <c r="B41" s="1">
        <v>549</v>
      </c>
      <c r="C41" s="31">
        <f>SUM(D41:E41)</f>
        <v>1275</v>
      </c>
      <c r="D41" s="1">
        <v>644</v>
      </c>
      <c r="E41" s="2">
        <v>631</v>
      </c>
      <c r="F41" s="38"/>
      <c r="G41" s="38"/>
      <c r="H41" s="38"/>
      <c r="I41" s="38"/>
      <c r="J41" s="38"/>
      <c r="K41" s="38"/>
    </row>
    <row r="42" spans="1:11" ht="19.5" customHeight="1" thickBot="1">
      <c r="A42" s="26" t="s">
        <v>28</v>
      </c>
      <c r="B42" s="52">
        <f>SUM(B11:B41)</f>
        <v>27980</v>
      </c>
      <c r="C42" s="51">
        <f>SUM(C11:C41)</f>
        <v>63914</v>
      </c>
      <c r="D42" s="52">
        <f>SUM(D11:D41)</f>
        <v>32783</v>
      </c>
      <c r="E42" s="53">
        <f>SUM(E11:E41)</f>
        <v>31131</v>
      </c>
      <c r="F42" s="38"/>
      <c r="G42" s="40"/>
      <c r="H42" s="40"/>
      <c r="I42" s="40"/>
      <c r="J42" s="40"/>
      <c r="K42" s="40"/>
    </row>
    <row r="43" spans="7:11" ht="13.5">
      <c r="G43" s="42"/>
      <c r="H43" s="42"/>
      <c r="I43" s="42"/>
      <c r="J43" s="42"/>
      <c r="K43" s="42"/>
    </row>
  </sheetData>
  <sheetProtection sheet="1"/>
  <mergeCells count="1">
    <mergeCell ref="I6:J6"/>
  </mergeCells>
  <printOptions/>
  <pageMargins left="0.55" right="0.5" top="0.984" bottom="0.984" header="0.512" footer="0.51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江戸川区役所</dc:creator>
  <cp:keywords/>
  <dc:description/>
  <cp:lastModifiedBy>全庁LAN利用者</cp:lastModifiedBy>
  <cp:lastPrinted>2007-12-29T02:25:06Z</cp:lastPrinted>
  <dcterms:created xsi:type="dcterms:W3CDTF">1998-09-16T08:06:40Z</dcterms:created>
  <dcterms:modified xsi:type="dcterms:W3CDTF">2010-10-05T03:03:01Z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